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28810"/>
  <workbookPr/>
  <mc:AlternateContent xmlns:mc="http://schemas.openxmlformats.org/markup-compatibility/2006">
    <mc:Choice Requires="x15">
      <x15ac:absPath xmlns:x15ac="http://schemas.microsoft.com/office/spreadsheetml/2010/11/ac" url="/Users/tondeur/Documents/CORONAVIRUS/"/>
    </mc:Choice>
  </mc:AlternateContent>
  <bookViews>
    <workbookView xWindow="0" yWindow="460" windowWidth="28800" windowHeight="16440"/>
  </bookViews>
  <sheets>
    <sheet name="PREV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7" i="1" l="1"/>
  <c r="D47" i="1"/>
  <c r="D46" i="1"/>
  <c r="D45" i="1"/>
  <c r="D44" i="1"/>
  <c r="D43" i="1"/>
  <c r="D42" i="1"/>
  <c r="D41" i="1"/>
  <c r="D40" i="1"/>
  <c r="D39" i="1"/>
  <c r="D38" i="1"/>
  <c r="D33" i="1"/>
  <c r="D32" i="1"/>
  <c r="D31" i="1"/>
  <c r="O68" i="1"/>
  <c r="H68" i="1"/>
  <c r="I68" i="1"/>
  <c r="J68" i="1"/>
  <c r="K68" i="1"/>
  <c r="L68" i="1"/>
  <c r="M68" i="1"/>
  <c r="N68" i="1"/>
  <c r="E68" i="1"/>
  <c r="F68" i="1"/>
  <c r="G68" i="1"/>
  <c r="D68" i="1"/>
  <c r="E63" i="1"/>
  <c r="F63" i="1"/>
  <c r="G63" i="1"/>
  <c r="H63" i="1"/>
  <c r="I63" i="1"/>
  <c r="J63" i="1"/>
  <c r="K63" i="1"/>
  <c r="L63" i="1"/>
  <c r="M63" i="1"/>
  <c r="N63" i="1"/>
  <c r="O63" i="1"/>
  <c r="D56" i="1"/>
  <c r="I55" i="1"/>
  <c r="K55" i="1"/>
  <c r="M55" i="1"/>
  <c r="O55" i="1"/>
  <c r="H55" i="1"/>
  <c r="J55" i="1"/>
  <c r="L55" i="1"/>
  <c r="N55" i="1"/>
  <c r="E53" i="1"/>
  <c r="F53" i="1"/>
  <c r="F50" i="1"/>
  <c r="G50" i="1"/>
  <c r="H50" i="1"/>
  <c r="I50" i="1"/>
  <c r="J50" i="1"/>
  <c r="K50" i="1"/>
  <c r="L50" i="1"/>
  <c r="M50" i="1"/>
  <c r="N50" i="1"/>
  <c r="O50" i="1"/>
  <c r="E50" i="1"/>
  <c r="E49" i="1"/>
  <c r="F49" i="1"/>
  <c r="G49" i="1"/>
  <c r="H49" i="1"/>
  <c r="I49" i="1"/>
  <c r="J49" i="1"/>
  <c r="K49" i="1"/>
  <c r="L49" i="1"/>
  <c r="M49" i="1"/>
  <c r="N49" i="1"/>
  <c r="O49" i="1"/>
  <c r="F48" i="1"/>
  <c r="G48" i="1"/>
  <c r="H48" i="1"/>
  <c r="I48" i="1"/>
  <c r="J48" i="1"/>
  <c r="K48" i="1"/>
  <c r="L48" i="1"/>
  <c r="M48" i="1"/>
  <c r="N48" i="1"/>
  <c r="O48" i="1"/>
  <c r="E48" i="1"/>
  <c r="E47" i="1"/>
  <c r="F47" i="1"/>
  <c r="G47" i="1"/>
  <c r="H47" i="1"/>
  <c r="I47" i="1"/>
  <c r="J47" i="1"/>
  <c r="K47" i="1"/>
  <c r="L47" i="1"/>
  <c r="M47" i="1"/>
  <c r="N47" i="1"/>
  <c r="O47" i="1"/>
  <c r="E46" i="1"/>
  <c r="F46" i="1"/>
  <c r="G46" i="1"/>
  <c r="H46" i="1"/>
  <c r="I46" i="1"/>
  <c r="J46" i="1"/>
  <c r="K46" i="1"/>
  <c r="L46" i="1"/>
  <c r="M46" i="1"/>
  <c r="N46" i="1"/>
  <c r="O46" i="1"/>
  <c r="P46" i="1"/>
  <c r="E44" i="1"/>
  <c r="F44" i="1"/>
  <c r="G44" i="1"/>
  <c r="H44" i="1"/>
  <c r="I44" i="1"/>
  <c r="J44" i="1"/>
  <c r="K44" i="1"/>
  <c r="L44" i="1"/>
  <c r="M44" i="1"/>
  <c r="N44" i="1"/>
  <c r="O44" i="1"/>
  <c r="E43" i="1"/>
  <c r="E42" i="1"/>
  <c r="F42" i="1"/>
  <c r="G42" i="1"/>
  <c r="H42" i="1"/>
  <c r="I42" i="1"/>
  <c r="J42" i="1"/>
  <c r="K42" i="1"/>
  <c r="L42" i="1"/>
  <c r="M42" i="1"/>
  <c r="N42" i="1"/>
  <c r="O42" i="1"/>
  <c r="P42" i="1"/>
  <c r="E40" i="1"/>
  <c r="F40" i="1"/>
  <c r="E39" i="1"/>
  <c r="F39" i="1"/>
  <c r="G39" i="1"/>
  <c r="H39" i="1"/>
  <c r="I39" i="1"/>
  <c r="J39" i="1"/>
  <c r="K39" i="1"/>
  <c r="L39" i="1"/>
  <c r="M39" i="1"/>
  <c r="N39" i="1"/>
  <c r="O39" i="1"/>
  <c r="E38" i="1"/>
  <c r="F38" i="1"/>
  <c r="G38" i="1"/>
  <c r="H38" i="1"/>
  <c r="I38" i="1"/>
  <c r="J38" i="1"/>
  <c r="K38" i="1"/>
  <c r="L38" i="1"/>
  <c r="M38" i="1"/>
  <c r="N38" i="1"/>
  <c r="O38" i="1"/>
  <c r="P38" i="1"/>
  <c r="G37" i="1"/>
  <c r="H37" i="1"/>
  <c r="I37" i="1"/>
  <c r="J37" i="1"/>
  <c r="K37" i="1"/>
  <c r="L37" i="1"/>
  <c r="M37" i="1"/>
  <c r="N37" i="1"/>
  <c r="O37" i="1"/>
  <c r="F37" i="1"/>
  <c r="P37" i="1"/>
  <c r="E37" i="1"/>
  <c r="E32" i="1"/>
  <c r="F32" i="1"/>
  <c r="G32" i="1"/>
  <c r="H32" i="1"/>
  <c r="I32" i="1"/>
  <c r="J32" i="1"/>
  <c r="K32" i="1"/>
  <c r="L32" i="1"/>
  <c r="M32" i="1"/>
  <c r="N32" i="1"/>
  <c r="O32" i="1"/>
  <c r="D69" i="1"/>
  <c r="P30" i="1"/>
  <c r="G29" i="1"/>
  <c r="H29" i="1"/>
  <c r="I29" i="1"/>
  <c r="J29" i="1"/>
  <c r="K29" i="1"/>
  <c r="L29" i="1"/>
  <c r="M29" i="1"/>
  <c r="N29" i="1"/>
  <c r="O29" i="1"/>
  <c r="F29" i="1"/>
  <c r="P29" i="1"/>
  <c r="E29" i="1"/>
  <c r="P24" i="1"/>
  <c r="P23" i="1"/>
  <c r="D22" i="1"/>
  <c r="P21" i="1"/>
  <c r="O20" i="1"/>
  <c r="N20" i="1"/>
  <c r="M20" i="1"/>
  <c r="L20" i="1"/>
  <c r="K20" i="1"/>
  <c r="J20" i="1"/>
  <c r="I20" i="1"/>
  <c r="H20" i="1"/>
  <c r="G20" i="1"/>
  <c r="F20" i="1"/>
  <c r="E20" i="1"/>
  <c r="P20" i="1"/>
  <c r="P19" i="1"/>
  <c r="P18" i="1"/>
  <c r="O14" i="1"/>
  <c r="O16" i="1"/>
  <c r="N14" i="1"/>
  <c r="N16" i="1"/>
  <c r="M14" i="1"/>
  <c r="M16" i="1"/>
  <c r="L14" i="1"/>
  <c r="K14" i="1"/>
  <c r="J14" i="1"/>
  <c r="I14" i="1"/>
  <c r="H14" i="1"/>
  <c r="G14" i="1"/>
  <c r="G16" i="1"/>
  <c r="F14" i="1"/>
  <c r="F16" i="1"/>
  <c r="E14" i="1"/>
  <c r="E16" i="1"/>
  <c r="D14" i="1"/>
  <c r="P14" i="1"/>
  <c r="D16" i="1"/>
  <c r="D25" i="1"/>
  <c r="K16" i="1"/>
  <c r="L35" i="1"/>
  <c r="L16" i="1"/>
  <c r="P50" i="1"/>
  <c r="N35" i="1"/>
  <c r="F56" i="1"/>
  <c r="F22" i="1"/>
  <c r="G53" i="1"/>
  <c r="E45" i="1"/>
  <c r="F45" i="1"/>
  <c r="G45" i="1"/>
  <c r="H45" i="1"/>
  <c r="I45" i="1"/>
  <c r="J45" i="1"/>
  <c r="K45" i="1"/>
  <c r="L45" i="1"/>
  <c r="M45" i="1"/>
  <c r="N45" i="1"/>
  <c r="O45" i="1"/>
  <c r="P45" i="1"/>
  <c r="G40" i="1"/>
  <c r="H40" i="1"/>
  <c r="I40" i="1"/>
  <c r="J40" i="1"/>
  <c r="K40" i="1"/>
  <c r="L40" i="1"/>
  <c r="M40" i="1"/>
  <c r="N40" i="1"/>
  <c r="O40" i="1"/>
  <c r="F35" i="1"/>
  <c r="P47" i="1"/>
  <c r="D72" i="1"/>
  <c r="D71" i="1"/>
  <c r="E58" i="1"/>
  <c r="O35" i="1"/>
  <c r="H35" i="1"/>
  <c r="P48" i="1"/>
  <c r="G35" i="1"/>
  <c r="F25" i="1"/>
  <c r="P39" i="1"/>
  <c r="F43" i="1"/>
  <c r="G43" i="1"/>
  <c r="H43" i="1"/>
  <c r="I43" i="1"/>
  <c r="J43" i="1"/>
  <c r="K43" i="1"/>
  <c r="L43" i="1"/>
  <c r="M43" i="1"/>
  <c r="N43" i="1"/>
  <c r="O43" i="1"/>
  <c r="P43" i="1"/>
  <c r="H16" i="1"/>
  <c r="E35" i="1"/>
  <c r="M35" i="1"/>
  <c r="E41" i="1"/>
  <c r="F41" i="1"/>
  <c r="G41" i="1"/>
  <c r="H41" i="1"/>
  <c r="I41" i="1"/>
  <c r="J41" i="1"/>
  <c r="K41" i="1"/>
  <c r="L41" i="1"/>
  <c r="M41" i="1"/>
  <c r="N41" i="1"/>
  <c r="O41" i="1"/>
  <c r="E57" i="1"/>
  <c r="F57" i="1"/>
  <c r="G57" i="1"/>
  <c r="H57" i="1"/>
  <c r="I57" i="1"/>
  <c r="J57" i="1"/>
  <c r="K57" i="1"/>
  <c r="L57" i="1"/>
  <c r="M57" i="1"/>
  <c r="N57" i="1"/>
  <c r="O57" i="1"/>
  <c r="D59" i="1"/>
  <c r="D61" i="1"/>
  <c r="I16" i="1"/>
  <c r="E22" i="1"/>
  <c r="P49" i="1"/>
  <c r="J16" i="1"/>
  <c r="E31" i="1"/>
  <c r="P32" i="1"/>
  <c r="P44" i="1"/>
  <c r="E56" i="1"/>
  <c r="E33" i="1"/>
  <c r="E59" i="1"/>
  <c r="F33" i="1"/>
  <c r="G33" i="1"/>
  <c r="H33" i="1"/>
  <c r="I33" i="1"/>
  <c r="J33" i="1"/>
  <c r="K33" i="1"/>
  <c r="L33" i="1"/>
  <c r="M33" i="1"/>
  <c r="N33" i="1"/>
  <c r="O33" i="1"/>
  <c r="P16" i="1"/>
  <c r="D65" i="1"/>
  <c r="E10" i="1"/>
  <c r="G56" i="1"/>
  <c r="G22" i="1"/>
  <c r="G25" i="1"/>
  <c r="H53" i="1"/>
  <c r="P33" i="1"/>
  <c r="I35" i="1"/>
  <c r="P35" i="1"/>
  <c r="E25" i="1"/>
  <c r="D74" i="1"/>
  <c r="E70" i="1"/>
  <c r="E69" i="1"/>
  <c r="E71" i="1"/>
  <c r="F58" i="1"/>
  <c r="F31" i="1"/>
  <c r="J35" i="1"/>
  <c r="P57" i="1"/>
  <c r="K35" i="1"/>
  <c r="P41" i="1"/>
  <c r="P40" i="1"/>
  <c r="E72" i="1"/>
  <c r="E74" i="1"/>
  <c r="F59" i="1"/>
  <c r="H56" i="1"/>
  <c r="H22" i="1"/>
  <c r="I53" i="1"/>
  <c r="F69" i="1"/>
  <c r="G31" i="1"/>
  <c r="E61" i="1"/>
  <c r="F70" i="1"/>
  <c r="F71" i="1"/>
  <c r="G58" i="1"/>
  <c r="H25" i="1"/>
  <c r="G69" i="1"/>
  <c r="H31" i="1"/>
  <c r="I56" i="1"/>
  <c r="I22" i="1"/>
  <c r="I25" i="1"/>
  <c r="J53" i="1"/>
  <c r="F10" i="1"/>
  <c r="E65" i="1"/>
  <c r="F72" i="1"/>
  <c r="F74" i="1"/>
  <c r="I31" i="1"/>
  <c r="H69" i="1"/>
  <c r="G59" i="1"/>
  <c r="F61" i="1"/>
  <c r="J22" i="1"/>
  <c r="J25" i="1"/>
  <c r="K53" i="1"/>
  <c r="J56" i="1"/>
  <c r="G70" i="1"/>
  <c r="K22" i="1"/>
  <c r="K25" i="1"/>
  <c r="L53" i="1"/>
  <c r="K56" i="1"/>
  <c r="J31" i="1"/>
  <c r="I69" i="1"/>
  <c r="G10" i="1"/>
  <c r="F65" i="1"/>
  <c r="G72" i="1"/>
  <c r="G71" i="1"/>
  <c r="H58" i="1"/>
  <c r="H59" i="1"/>
  <c r="J69" i="1"/>
  <c r="K31" i="1"/>
  <c r="G61" i="1"/>
  <c r="M53" i="1"/>
  <c r="L56" i="1"/>
  <c r="L22" i="1"/>
  <c r="L25" i="1"/>
  <c r="G74" i="1"/>
  <c r="H70" i="1"/>
  <c r="K69" i="1"/>
  <c r="L31" i="1"/>
  <c r="N53" i="1"/>
  <c r="M56" i="1"/>
  <c r="M22" i="1"/>
  <c r="M25" i="1"/>
  <c r="G65" i="1"/>
  <c r="H10" i="1"/>
  <c r="H72" i="1"/>
  <c r="H71" i="1"/>
  <c r="I58" i="1"/>
  <c r="I59" i="1"/>
  <c r="N56" i="1"/>
  <c r="N22" i="1"/>
  <c r="N25" i="1"/>
  <c r="O53" i="1"/>
  <c r="H61" i="1"/>
  <c r="L69" i="1"/>
  <c r="M31" i="1"/>
  <c r="I70" i="1"/>
  <c r="H74" i="1"/>
  <c r="O56" i="1"/>
  <c r="P56" i="1"/>
  <c r="O22" i="1"/>
  <c r="P53" i="1"/>
  <c r="I10" i="1"/>
  <c r="H65" i="1"/>
  <c r="M69" i="1"/>
  <c r="N31" i="1"/>
  <c r="I72" i="1"/>
  <c r="I71" i="1"/>
  <c r="J58" i="1"/>
  <c r="J59" i="1"/>
  <c r="I61" i="1"/>
  <c r="N69" i="1"/>
  <c r="O31" i="1"/>
  <c r="O25" i="1"/>
  <c r="P22" i="1"/>
  <c r="P25" i="1"/>
  <c r="J70" i="1"/>
  <c r="I74" i="1"/>
  <c r="O69" i="1"/>
  <c r="P31" i="1"/>
  <c r="I65" i="1"/>
  <c r="J10" i="1"/>
  <c r="J61" i="1"/>
  <c r="J71" i="1"/>
  <c r="K58" i="1"/>
  <c r="K59" i="1"/>
  <c r="J72" i="1"/>
  <c r="J65" i="1"/>
  <c r="K10" i="1"/>
  <c r="K61" i="1"/>
  <c r="K70" i="1"/>
  <c r="J74" i="1"/>
  <c r="K65" i="1"/>
  <c r="L10" i="1"/>
  <c r="K72" i="1"/>
  <c r="K71" i="1"/>
  <c r="L58" i="1"/>
  <c r="L59" i="1"/>
  <c r="L61" i="1"/>
  <c r="L70" i="1"/>
  <c r="K74" i="1"/>
  <c r="L72" i="1"/>
  <c r="L71" i="1"/>
  <c r="M58" i="1"/>
  <c r="L65" i="1"/>
  <c r="M10" i="1"/>
  <c r="L74" i="1"/>
  <c r="M70" i="1"/>
  <c r="M59" i="1"/>
  <c r="M61" i="1"/>
  <c r="N10" i="1"/>
  <c r="M65" i="1"/>
  <c r="M72" i="1"/>
  <c r="M71" i="1"/>
  <c r="N58" i="1"/>
  <c r="M74" i="1"/>
  <c r="N70" i="1"/>
  <c r="N59" i="1"/>
  <c r="N61" i="1"/>
  <c r="N65" i="1"/>
  <c r="O10" i="1"/>
  <c r="N71" i="1"/>
  <c r="O58" i="1"/>
  <c r="N72" i="1"/>
  <c r="O70" i="1"/>
  <c r="N73" i="1"/>
  <c r="N74" i="1"/>
  <c r="O72" i="1"/>
  <c r="O74" i="1"/>
  <c r="O71" i="1"/>
  <c r="O59" i="1"/>
  <c r="P58" i="1"/>
  <c r="P59" i="1"/>
  <c r="O61" i="1"/>
  <c r="O65" i="1"/>
  <c r="P10" i="1"/>
</calcChain>
</file>

<file path=xl/sharedStrings.xml><?xml version="1.0" encoding="utf-8"?>
<sst xmlns="http://schemas.openxmlformats.org/spreadsheetml/2006/main" count="69" uniqueCount="66">
  <si>
    <t>Nom du client</t>
  </si>
  <si>
    <t>Hypothèses retenues</t>
  </si>
  <si>
    <t>Fin du confinement 1/05/2020</t>
  </si>
  <si>
    <t>A COMPLETER</t>
  </si>
  <si>
    <t>Frais généraux réglés aux échéances habituelles selon N-1</t>
  </si>
  <si>
    <t>Chômage partiel : remboursement le même mois</t>
  </si>
  <si>
    <t>CALCUL AUTOMATIQUE</t>
  </si>
  <si>
    <t>MOIS</t>
  </si>
  <si>
    <t>TOTAL</t>
  </si>
  <si>
    <t>µ</t>
  </si>
  <si>
    <t>TRESORERIE DEBUT</t>
  </si>
  <si>
    <t>RECETTES</t>
  </si>
  <si>
    <t>CHIFFRES N-1</t>
  </si>
  <si>
    <t>TX TVA</t>
  </si>
  <si>
    <t>saisonnalité N-1</t>
  </si>
  <si>
    <t>CHIFFRE D'AFFAIRES HT N-1</t>
  </si>
  <si>
    <t>% CAHT N PAR RAPPORT A N-1</t>
  </si>
  <si>
    <t>CAHT N PREVISION</t>
  </si>
  <si>
    <t>APPORT PERSONNEL OU COMPTE COURANT</t>
  </si>
  <si>
    <t>PRÊT BANCAIRE TRESORERIE</t>
  </si>
  <si>
    <t>CREDIT TVA A REMBOURSER</t>
  </si>
  <si>
    <t>REMBOURSEMENT IS</t>
  </si>
  <si>
    <t>REMB INDEMNITE CHOMAGE PARTIELLE</t>
  </si>
  <si>
    <t>PRIME 1500 € INDEPENDANT</t>
  </si>
  <si>
    <t>AIDE SOCIAL INDEPENDANT URSSAF</t>
  </si>
  <si>
    <t>TOTAL RECETTES</t>
  </si>
  <si>
    <t>DEPENSES</t>
  </si>
  <si>
    <t>Remboursement emprunt</t>
  </si>
  <si>
    <t>Échéance nouveau prêt trésorerie</t>
  </si>
  <si>
    <t>location immobiliere HT</t>
  </si>
  <si>
    <t>Locations mobilières (matériels, véhicules,…)</t>
  </si>
  <si>
    <t>Factures gaz, eau, électricité</t>
  </si>
  <si>
    <t>ACHATS MP OU MARCH HT (% CAHT) DIFFERE M+1</t>
  </si>
  <si>
    <t>TAUX TVA FOURNISSEURS MP</t>
  </si>
  <si>
    <t>Retrait compte courant</t>
  </si>
  <si>
    <t>Fournitures diverses</t>
  </si>
  <si>
    <t>Entretien, réparations</t>
  </si>
  <si>
    <t>Assurances</t>
  </si>
  <si>
    <t>Honoraires comptables</t>
  </si>
  <si>
    <t>Frais de publicité</t>
  </si>
  <si>
    <t>Transporteurs</t>
  </si>
  <si>
    <t>Frais de déplacements professionnels</t>
  </si>
  <si>
    <t>Abonnements téléphone - internet</t>
  </si>
  <si>
    <t>Frais bancaires, agios</t>
  </si>
  <si>
    <t xml:space="preserve">Autres charges </t>
  </si>
  <si>
    <t>salaire net dirigeant ou prélèvement exploitant</t>
  </si>
  <si>
    <t>rsi</t>
  </si>
  <si>
    <t>madelin</t>
  </si>
  <si>
    <t>% CHOMAGE PARTIEL</t>
  </si>
  <si>
    <t>Salaires net (règlement sur mois N+1)</t>
  </si>
  <si>
    <t>% COTISATIONS SUR SALAIRES (selon chômage partiel)</t>
  </si>
  <si>
    <t>Charges sociales salariés (soit en % salaires nets)</t>
  </si>
  <si>
    <t>Impôts et taxes, hors TVA</t>
  </si>
  <si>
    <t>TVA A PAYER</t>
  </si>
  <si>
    <t xml:space="preserve">TOTAL PREVISIONS DEPENSES </t>
  </si>
  <si>
    <t xml:space="preserve">PREVISION TRESORERIE FIN </t>
  </si>
  <si>
    <t>DECOUVERT AUTORISE</t>
  </si>
  <si>
    <t>(valeur négative)</t>
  </si>
  <si>
    <t>DEPASSEMENT DECOUVERT</t>
  </si>
  <si>
    <t>CALCUL TVA THEORIQUE</t>
  </si>
  <si>
    <t>TVA COLLECTEE</t>
  </si>
  <si>
    <t>TVA DEDUCTIBLE</t>
  </si>
  <si>
    <t>REPORT CREDIT TVA M-1</t>
  </si>
  <si>
    <t xml:space="preserve">CREDIT TVA </t>
  </si>
  <si>
    <t>DEMANDE DE REMBOURSEMENT (remb sur M+1)</t>
  </si>
  <si>
    <t>CREDIT TVA A REPORTER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</si>
</sst>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 * #,##0.00_)\ &quot;€&quot;_ ;_ * \(#,##0.00\)\ &quot;€&quot;_ ;_ * &quot;-&quot;??_)\ &quot;€&quot;_ ;_ @_ "/>
    <numFmt numFmtId="165" formatCode="[$-40C]mmm\-yy"/>
  </numFmts>
  <fonts count="20" x14ac:knownFonts="1">
    <font>
      <sz val="11"/>
      <color rgb="FF000000"/>
      <name val="Calibri"/>
    </font>
    <font>
      <sz val="25"/>
      <color rgb="FF000000"/>
      <name val="Calibri"/>
      <family val="2"/>
    </font>
    <font>
      <b/>
      <sz val="16"/>
      <color rgb="FF44546A"/>
      <name val="Calibri"/>
      <family val="2"/>
    </font>
    <font>
      <sz val="11"/>
      <name val="Calibri"/>
      <family val="2"/>
    </font>
    <font>
      <sz val="14"/>
      <color rgb="FF000000"/>
      <name val="Calibri"/>
      <family val="2"/>
    </font>
    <font>
      <sz val="12"/>
      <color rgb="FF000000"/>
      <name val="Calibri"/>
      <family val="2"/>
    </font>
    <font>
      <b/>
      <sz val="12"/>
      <color rgb="FFFFFFFF"/>
      <name val="Calibri"/>
      <family val="2"/>
    </font>
    <font>
      <b/>
      <sz val="14"/>
      <color rgb="FFFFFFFF"/>
      <name val="Calibri"/>
      <family val="2"/>
    </font>
    <font>
      <b/>
      <i/>
      <sz val="16"/>
      <color rgb="FFFFFFFF"/>
      <name val="Calibri"/>
      <family val="2"/>
    </font>
    <font>
      <b/>
      <sz val="20"/>
      <color rgb="FFFFFFFF"/>
      <name val="Calibri"/>
      <family val="2"/>
    </font>
    <font>
      <b/>
      <i/>
      <sz val="12"/>
      <color rgb="FFFFFFFF"/>
      <name val="Calibri"/>
      <family val="2"/>
    </font>
    <font>
      <b/>
      <sz val="12"/>
      <color rgb="FF000000"/>
      <name val="Calibri"/>
      <family val="2"/>
    </font>
    <font>
      <b/>
      <sz val="12"/>
      <name val="Calibri"/>
      <family val="2"/>
    </font>
    <font>
      <b/>
      <sz val="14"/>
      <color rgb="FF000000"/>
      <name val="Calibri"/>
      <family val="2"/>
    </font>
    <font>
      <b/>
      <sz val="16"/>
      <color rgb="FFFFFFFF"/>
      <name val="Calibri"/>
      <family val="2"/>
    </font>
    <font>
      <sz val="11"/>
      <name val="Calibri"/>
      <family val="2"/>
    </font>
    <font>
      <b/>
      <sz val="14"/>
      <name val="Calibri"/>
      <family val="2"/>
    </font>
    <font>
      <b/>
      <sz val="11"/>
      <color rgb="FF000000"/>
      <name val="Calibri"/>
      <family val="2"/>
    </font>
    <font>
      <sz val="10"/>
      <color rgb="FF000000"/>
      <name val="Calibri"/>
      <family val="2"/>
    </font>
    <font>
      <b/>
      <i/>
      <sz val="18"/>
      <color rgb="FFFFFFFF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FFFF"/>
        <bgColor rgb="FFFFFFFF"/>
      </patternFill>
    </fill>
    <fill>
      <patternFill patternType="solid">
        <fgColor rgb="FF00B0F0"/>
        <bgColor rgb="FF00B0F0"/>
      </patternFill>
    </fill>
    <fill>
      <patternFill patternType="solid">
        <fgColor rgb="FF002060"/>
        <bgColor rgb="FF002060"/>
      </patternFill>
    </fill>
  </fills>
  <borders count="48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hair">
        <color rgb="FF000000"/>
      </top>
      <bottom/>
      <diagonal/>
    </border>
    <border>
      <left/>
      <right style="thin">
        <color rgb="FF000000"/>
      </right>
      <top style="hair">
        <color rgb="FF000000"/>
      </top>
      <bottom/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/>
      <top/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/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10">
    <xf numFmtId="0" fontId="0" fillId="0" borderId="0" xfId="0" applyFont="1" applyAlignment="1"/>
    <xf numFmtId="0" fontId="1" fillId="2" borderId="2" xfId="0" applyFont="1" applyFill="1" applyBorder="1" applyAlignment="1">
      <alignment horizontal="center" vertical="top"/>
    </xf>
    <xf numFmtId="0" fontId="1" fillId="3" borderId="2" xfId="0" applyFont="1" applyFill="1" applyBorder="1" applyAlignment="1">
      <alignment horizontal="center" vertical="top"/>
    </xf>
    <xf numFmtId="164" fontId="2" fillId="0" borderId="0" xfId="0" applyNumberFormat="1" applyFont="1" applyAlignment="1">
      <alignment horizontal="center" vertical="center"/>
    </xf>
    <xf numFmtId="164" fontId="0" fillId="3" borderId="2" xfId="0" applyNumberFormat="1" applyFont="1" applyFill="1" applyBorder="1"/>
    <xf numFmtId="0" fontId="0" fillId="0" borderId="0" xfId="0" applyFont="1"/>
    <xf numFmtId="164" fontId="4" fillId="3" borderId="2" xfId="0" applyNumberFormat="1" applyFont="1" applyFill="1" applyBorder="1"/>
    <xf numFmtId="0" fontId="1" fillId="0" borderId="0" xfId="0" applyFont="1" applyAlignment="1">
      <alignment horizontal="center" vertical="top"/>
    </xf>
    <xf numFmtId="164" fontId="0" fillId="0" borderId="0" xfId="0" applyNumberFormat="1" applyFont="1"/>
    <xf numFmtId="164" fontId="4" fillId="0" borderId="0" xfId="0" applyNumberFormat="1" applyFont="1"/>
    <xf numFmtId="0" fontId="5" fillId="0" borderId="0" xfId="0" applyFont="1" applyAlignment="1">
      <alignment horizontal="center" vertical="top"/>
    </xf>
    <xf numFmtId="0" fontId="5" fillId="0" borderId="0" xfId="0" applyFont="1" applyAlignment="1">
      <alignment horizontal="left" vertical="top"/>
    </xf>
    <xf numFmtId="0" fontId="5" fillId="0" borderId="0" xfId="0" applyFont="1"/>
    <xf numFmtId="164" fontId="5" fillId="0" borderId="0" xfId="0" applyNumberFormat="1" applyFont="1"/>
    <xf numFmtId="164" fontId="5" fillId="2" borderId="2" xfId="0" applyNumberFormat="1" applyFont="1" applyFill="1" applyBorder="1" applyAlignment="1">
      <alignment horizontal="center"/>
    </xf>
    <xf numFmtId="164" fontId="5" fillId="0" borderId="0" xfId="0" applyNumberFormat="1" applyFont="1" applyAlignment="1">
      <alignment horizontal="center"/>
    </xf>
    <xf numFmtId="0" fontId="6" fillId="5" borderId="7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17" fontId="6" fillId="5" borderId="9" xfId="0" applyNumberFormat="1" applyFont="1" applyFill="1" applyBorder="1" applyAlignment="1">
      <alignment horizontal="center" vertical="center"/>
    </xf>
    <xf numFmtId="165" fontId="6" fillId="5" borderId="9" xfId="0" applyNumberFormat="1" applyFont="1" applyFill="1" applyBorder="1" applyAlignment="1">
      <alignment horizontal="center" vertical="center"/>
    </xf>
    <xf numFmtId="164" fontId="7" fillId="5" borderId="10" xfId="0" applyNumberFormat="1" applyFont="1" applyFill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165" fontId="6" fillId="0" borderId="13" xfId="0" applyNumberFormat="1" applyFont="1" applyBorder="1" applyAlignment="1">
      <alignment horizontal="center" vertical="center"/>
    </xf>
    <xf numFmtId="0" fontId="8" fillId="5" borderId="14" xfId="0" applyFont="1" applyFill="1" applyBorder="1"/>
    <xf numFmtId="0" fontId="8" fillId="5" borderId="15" xfId="0" applyFont="1" applyFill="1" applyBorder="1"/>
    <xf numFmtId="3" fontId="9" fillId="2" borderId="2" xfId="0" applyNumberFormat="1" applyFont="1" applyFill="1" applyBorder="1" applyAlignment="1">
      <alignment horizontal="center"/>
    </xf>
    <xf numFmtId="3" fontId="9" fillId="5" borderId="2" xfId="0" applyNumberFormat="1" applyFont="1" applyFill="1" applyBorder="1" applyAlignment="1">
      <alignment horizontal="center"/>
    </xf>
    <xf numFmtId="0" fontId="10" fillId="0" borderId="16" xfId="0" applyFont="1" applyBorder="1"/>
    <xf numFmtId="0" fontId="10" fillId="0" borderId="12" xfId="0" applyFont="1" applyBorder="1"/>
    <xf numFmtId="0" fontId="0" fillId="0" borderId="0" xfId="0" applyFont="1" applyAlignment="1">
      <alignment vertical="center"/>
    </xf>
    <xf numFmtId="0" fontId="11" fillId="0" borderId="17" xfId="0" applyFont="1" applyBorder="1"/>
    <xf numFmtId="0" fontId="11" fillId="0" borderId="13" xfId="0" applyFont="1" applyBorder="1" applyAlignment="1">
      <alignment horizontal="center"/>
    </xf>
    <xf numFmtId="0" fontId="12" fillId="0" borderId="13" xfId="0" applyFont="1" applyBorder="1" applyAlignment="1">
      <alignment horizontal="center"/>
    </xf>
    <xf numFmtId="164" fontId="0" fillId="0" borderId="13" xfId="0" applyNumberFormat="1" applyFont="1" applyBorder="1"/>
    <xf numFmtId="164" fontId="0" fillId="0" borderId="18" xfId="0" applyNumberFormat="1" applyFont="1" applyBorder="1"/>
    <xf numFmtId="164" fontId="4" fillId="0" borderId="10" xfId="0" applyNumberFormat="1" applyFont="1" applyBorder="1"/>
    <xf numFmtId="0" fontId="11" fillId="0" borderId="19" xfId="0" applyFont="1" applyBorder="1"/>
    <xf numFmtId="10" fontId="0" fillId="2" borderId="22" xfId="0" applyNumberFormat="1" applyFont="1" applyFill="1" applyBorder="1" applyAlignment="1">
      <alignment horizontal="center"/>
    </xf>
    <xf numFmtId="3" fontId="13" fillId="3" borderId="23" xfId="0" applyNumberFormat="1" applyFont="1" applyFill="1" applyBorder="1" applyAlignment="1">
      <alignment horizontal="center"/>
    </xf>
    <xf numFmtId="0" fontId="0" fillId="0" borderId="24" xfId="0" applyFont="1" applyBorder="1"/>
    <xf numFmtId="3" fontId="5" fillId="2" borderId="23" xfId="0" applyNumberFormat="1" applyFont="1" applyFill="1" applyBorder="1" applyAlignment="1">
      <alignment horizontal="center"/>
    </xf>
    <xf numFmtId="9" fontId="11" fillId="2" borderId="25" xfId="0" applyNumberFormat="1" applyFont="1" applyFill="1" applyBorder="1" applyAlignment="1">
      <alignment horizontal="center"/>
    </xf>
    <xf numFmtId="0" fontId="0" fillId="0" borderId="26" xfId="0" applyFont="1" applyBorder="1"/>
    <xf numFmtId="4" fontId="13" fillId="3" borderId="23" xfId="0" applyNumberFormat="1" applyFont="1" applyFill="1" applyBorder="1" applyAlignment="1">
      <alignment horizontal="center"/>
    </xf>
    <xf numFmtId="3" fontId="13" fillId="4" borderId="22" xfId="0" applyNumberFormat="1" applyFont="1" applyFill="1" applyBorder="1" applyAlignment="1">
      <alignment horizontal="center"/>
    </xf>
    <xf numFmtId="3" fontId="0" fillId="3" borderId="22" xfId="0" applyNumberFormat="1" applyFont="1" applyFill="1" applyBorder="1" applyAlignment="1">
      <alignment horizontal="center"/>
    </xf>
    <xf numFmtId="3" fontId="0" fillId="3" borderId="22" xfId="0" applyNumberFormat="1" applyFont="1" applyFill="1" applyBorder="1"/>
    <xf numFmtId="3" fontId="0" fillId="3" borderId="27" xfId="0" applyNumberFormat="1" applyFont="1" applyFill="1" applyBorder="1"/>
    <xf numFmtId="3" fontId="0" fillId="2" borderId="28" xfId="0" applyNumberFormat="1" applyFont="1" applyFill="1" applyBorder="1" applyAlignment="1">
      <alignment horizontal="center"/>
    </xf>
    <xf numFmtId="3" fontId="0" fillId="2" borderId="23" xfId="0" applyNumberFormat="1" applyFont="1" applyFill="1" applyBorder="1" applyAlignment="1">
      <alignment horizontal="center"/>
    </xf>
    <xf numFmtId="0" fontId="0" fillId="0" borderId="29" xfId="0" applyFont="1" applyBorder="1"/>
    <xf numFmtId="0" fontId="0" fillId="0" borderId="30" xfId="0" applyFont="1" applyBorder="1"/>
    <xf numFmtId="0" fontId="0" fillId="0" borderId="31" xfId="0" applyFont="1" applyBorder="1"/>
    <xf numFmtId="3" fontId="0" fillId="2" borderId="10" xfId="0" applyNumberFormat="1" applyFont="1" applyFill="1" applyBorder="1" applyAlignment="1">
      <alignment horizontal="center"/>
    </xf>
    <xf numFmtId="3" fontId="0" fillId="3" borderId="32" xfId="0" applyNumberFormat="1" applyFont="1" applyFill="1" applyBorder="1"/>
    <xf numFmtId="0" fontId="0" fillId="0" borderId="33" xfId="0" applyFont="1" applyBorder="1"/>
    <xf numFmtId="0" fontId="0" fillId="0" borderId="34" xfId="0" applyFont="1" applyBorder="1"/>
    <xf numFmtId="3" fontId="0" fillId="2" borderId="22" xfId="0" applyNumberFormat="1" applyFont="1" applyFill="1" applyBorder="1" applyAlignment="1">
      <alignment horizontal="center"/>
    </xf>
    <xf numFmtId="3" fontId="0" fillId="4" borderId="23" xfId="0" applyNumberFormat="1" applyFont="1" applyFill="1" applyBorder="1" applyAlignment="1">
      <alignment horizontal="center"/>
    </xf>
    <xf numFmtId="0" fontId="14" fillId="5" borderId="7" xfId="0" applyFont="1" applyFill="1" applyBorder="1" applyAlignment="1">
      <alignment vertical="center"/>
    </xf>
    <xf numFmtId="0" fontId="14" fillId="5" borderId="15" xfId="0" applyFont="1" applyFill="1" applyBorder="1" applyAlignment="1">
      <alignment vertical="center"/>
    </xf>
    <xf numFmtId="0" fontId="0" fillId="3" borderId="2" xfId="0" applyFont="1" applyFill="1" applyBorder="1"/>
    <xf numFmtId="0" fontId="12" fillId="0" borderId="17" xfId="0" applyFont="1" applyBorder="1"/>
    <xf numFmtId="0" fontId="12" fillId="0" borderId="13" xfId="0" applyFont="1" applyBorder="1"/>
    <xf numFmtId="164" fontId="15" fillId="0" borderId="13" xfId="0" applyNumberFormat="1" applyFont="1" applyBorder="1"/>
    <xf numFmtId="164" fontId="15" fillId="0" borderId="18" xfId="0" applyNumberFormat="1" applyFont="1" applyBorder="1"/>
    <xf numFmtId="164" fontId="16" fillId="0" borderId="10" xfId="0" applyNumberFormat="1" applyFont="1" applyBorder="1"/>
    <xf numFmtId="4" fontId="0" fillId="2" borderId="23" xfId="0" applyNumberFormat="1" applyFont="1" applyFill="1" applyBorder="1" applyAlignment="1">
      <alignment horizontal="center"/>
    </xf>
    <xf numFmtId="4" fontId="0" fillId="4" borderId="23" xfId="0" applyNumberFormat="1" applyFont="1" applyFill="1" applyBorder="1" applyAlignment="1">
      <alignment horizontal="center"/>
    </xf>
    <xf numFmtId="9" fontId="0" fillId="0" borderId="35" xfId="0" applyNumberFormat="1" applyFont="1" applyBorder="1" applyAlignment="1">
      <alignment horizontal="center"/>
    </xf>
    <xf numFmtId="0" fontId="17" fillId="0" borderId="29" xfId="0" applyFont="1" applyBorder="1" applyAlignment="1">
      <alignment horizontal="right"/>
    </xf>
    <xf numFmtId="0" fontId="17" fillId="0" borderId="35" xfId="0" applyFont="1" applyBorder="1" applyAlignment="1">
      <alignment horizontal="right"/>
    </xf>
    <xf numFmtId="0" fontId="0" fillId="0" borderId="35" xfId="0" applyFont="1" applyBorder="1"/>
    <xf numFmtId="164" fontId="18" fillId="3" borderId="22" xfId="0" applyNumberFormat="1" applyFont="1" applyFill="1" applyBorder="1"/>
    <xf numFmtId="164" fontId="18" fillId="3" borderId="36" xfId="0" applyNumberFormat="1" applyFont="1" applyFill="1" applyBorder="1"/>
    <xf numFmtId="3" fontId="0" fillId="4" borderId="22" xfId="0" applyNumberFormat="1" applyFont="1" applyFill="1" applyBorder="1" applyAlignment="1">
      <alignment horizontal="center"/>
    </xf>
    <xf numFmtId="0" fontId="0" fillId="0" borderId="29" xfId="0" applyFont="1" applyBorder="1" applyAlignment="1">
      <alignment horizontal="right"/>
    </xf>
    <xf numFmtId="0" fontId="0" fillId="0" borderId="30" xfId="0" applyFont="1" applyBorder="1" applyAlignment="1">
      <alignment horizontal="right"/>
    </xf>
    <xf numFmtId="9" fontId="0" fillId="2" borderId="37" xfId="0" applyNumberFormat="1" applyFont="1" applyFill="1" applyBorder="1" applyAlignment="1">
      <alignment horizontal="center"/>
    </xf>
    <xf numFmtId="164" fontId="18" fillId="3" borderId="23" xfId="0" applyNumberFormat="1" applyFont="1" applyFill="1" applyBorder="1"/>
    <xf numFmtId="164" fontId="18" fillId="0" borderId="23" xfId="0" applyNumberFormat="1" applyFont="1" applyBorder="1"/>
    <xf numFmtId="164" fontId="18" fillId="0" borderId="38" xfId="0" applyNumberFormat="1" applyFont="1" applyBorder="1"/>
    <xf numFmtId="0" fontId="0" fillId="0" borderId="39" xfId="0" applyFont="1" applyBorder="1"/>
    <xf numFmtId="4" fontId="0" fillId="2" borderId="37" xfId="0" applyNumberFormat="1" applyFont="1" applyFill="1" applyBorder="1" applyAlignment="1">
      <alignment horizontal="center"/>
    </xf>
    <xf numFmtId="164" fontId="18" fillId="0" borderId="40" xfId="0" applyNumberFormat="1" applyFont="1" applyBorder="1"/>
    <xf numFmtId="164" fontId="18" fillId="0" borderId="41" xfId="0" applyNumberFormat="1" applyFont="1" applyBorder="1"/>
    <xf numFmtId="164" fontId="18" fillId="0" borderId="42" xfId="0" applyNumberFormat="1" applyFont="1" applyBorder="1"/>
    <xf numFmtId="164" fontId="18" fillId="0" borderId="43" xfId="0" applyNumberFormat="1" applyFont="1" applyBorder="1"/>
    <xf numFmtId="0" fontId="0" fillId="2" borderId="25" xfId="0" applyFont="1" applyFill="1" applyBorder="1"/>
    <xf numFmtId="0" fontId="14" fillId="5" borderId="7" xfId="0" applyFont="1" applyFill="1" applyBorder="1"/>
    <xf numFmtId="0" fontId="14" fillId="5" borderId="15" xfId="0" applyFont="1" applyFill="1" applyBorder="1"/>
    <xf numFmtId="0" fontId="17" fillId="0" borderId="19" xfId="0" applyFont="1" applyBorder="1"/>
    <xf numFmtId="0" fontId="17" fillId="0" borderId="0" xfId="0" applyFont="1"/>
    <xf numFmtId="164" fontId="17" fillId="0" borderId="0" xfId="0" applyNumberFormat="1" applyFont="1"/>
    <xf numFmtId="164" fontId="17" fillId="0" borderId="44" xfId="0" applyNumberFormat="1" applyFont="1" applyBorder="1"/>
    <xf numFmtId="0" fontId="19" fillId="5" borderId="14" xfId="0" applyFont="1" applyFill="1" applyBorder="1"/>
    <xf numFmtId="0" fontId="19" fillId="5" borderId="15" xfId="0" applyFont="1" applyFill="1" applyBorder="1"/>
    <xf numFmtId="0" fontId="11" fillId="0" borderId="13" xfId="0" applyFont="1" applyBorder="1"/>
    <xf numFmtId="3" fontId="5" fillId="4" borderId="23" xfId="0" applyNumberFormat="1" applyFont="1" applyFill="1" applyBorder="1" applyAlignment="1">
      <alignment horizontal="center"/>
    </xf>
    <xf numFmtId="0" fontId="0" fillId="0" borderId="45" xfId="0" applyFont="1" applyBorder="1"/>
    <xf numFmtId="0" fontId="0" fillId="0" borderId="46" xfId="0" applyFont="1" applyBorder="1"/>
    <xf numFmtId="3" fontId="5" fillId="4" borderId="47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top"/>
    </xf>
    <xf numFmtId="0" fontId="3" fillId="0" borderId="4" xfId="0" applyFont="1" applyBorder="1"/>
    <xf numFmtId="0" fontId="11" fillId="0" borderId="20" xfId="0" applyFont="1" applyBorder="1" applyAlignment="1">
      <alignment horizontal="right"/>
    </xf>
    <xf numFmtId="0" fontId="3" fillId="0" borderId="21" xfId="0" applyFont="1" applyBorder="1"/>
    <xf numFmtId="0" fontId="1" fillId="0" borderId="3" xfId="0" applyFont="1" applyFill="1" applyBorder="1" applyAlignment="1">
      <alignment horizontal="center" vertical="top"/>
    </xf>
    <xf numFmtId="164" fontId="5" fillId="4" borderId="5" xfId="0" applyNumberFormat="1" applyFont="1" applyFill="1" applyBorder="1" applyAlignment="1">
      <alignment horizontal="center"/>
    </xf>
    <xf numFmtId="0" fontId="3" fillId="0" borderId="6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0</xdr:row>
      <xdr:rowOff>47625</xdr:rowOff>
    </xdr:from>
    <xdr:ext cx="5048250" cy="400050"/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5340421" y="53511"/>
          <a:ext cx="4698287" cy="406685"/>
        </a:xfrm>
        <a:prstGeom prst="rect">
          <a:avLst/>
        </a:prstGeom>
        <a:solidFill>
          <a:schemeClr val="tx2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lvl="0" algn="ctr"/>
          <a:r>
            <a:rPr lang="fr-FR" sz="1100" b="1">
              <a:solidFill>
                <a:schemeClr val="bg1"/>
              </a:solidFill>
            </a:rPr>
            <a:t>MONTANTS A INDIQUER HORS TAXE POUR LES ACTIVITES ELIGIBLES A LA TVA</a:t>
          </a:r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P100"/>
  <sheetViews>
    <sheetView tabSelected="1" workbookViewId="0">
      <selection activeCell="E20" sqref="E20"/>
    </sheetView>
  </sheetViews>
  <sheetFormatPr baseColWidth="10" defaultColWidth="14.5" defaultRowHeight="15" customHeight="1" x14ac:dyDescent="0.2"/>
  <cols>
    <col min="1" max="1" width="45.6640625" customWidth="1"/>
    <col min="2" max="2" width="20.5" customWidth="1"/>
    <col min="3" max="3" width="9.6640625" customWidth="1"/>
    <col min="4" max="12" width="16.6640625" customWidth="1"/>
    <col min="13" max="16" width="17.5" customWidth="1"/>
  </cols>
  <sheetData>
    <row r="1" spans="1:16" ht="39" customHeight="1" x14ac:dyDescent="0.25">
      <c r="A1" s="103" t="s">
        <v>0</v>
      </c>
      <c r="B1" s="1"/>
      <c r="C1" s="2"/>
      <c r="D1" s="3"/>
      <c r="E1" s="4"/>
      <c r="F1" s="4"/>
      <c r="G1" s="4"/>
      <c r="H1" s="4"/>
      <c r="I1" s="107"/>
      <c r="J1" s="107"/>
      <c r="K1" s="107"/>
      <c r="L1" s="4"/>
      <c r="M1" s="4"/>
      <c r="N1" s="5"/>
      <c r="O1" s="5"/>
      <c r="P1" s="6"/>
    </row>
    <row r="2" spans="1:16" ht="5.25" customHeight="1" x14ac:dyDescent="0.25">
      <c r="A2" s="104"/>
      <c r="B2" s="1"/>
      <c r="C2" s="2"/>
      <c r="D2" s="4"/>
      <c r="E2" s="4"/>
      <c r="F2" s="4"/>
      <c r="G2" s="4"/>
      <c r="H2" s="4"/>
      <c r="I2" s="107"/>
      <c r="J2" s="107"/>
      <c r="K2" s="107"/>
      <c r="L2" s="4"/>
      <c r="M2" s="4"/>
      <c r="N2" s="4"/>
      <c r="O2" s="4"/>
      <c r="P2" s="6"/>
    </row>
    <row r="3" spans="1:16" ht="28.5" customHeight="1" x14ac:dyDescent="0.25">
      <c r="A3" s="7"/>
      <c r="B3" s="7"/>
      <c r="C3" s="7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9"/>
    </row>
    <row r="4" spans="1:16" ht="18" customHeight="1" x14ac:dyDescent="0.2">
      <c r="A4" s="10" t="s">
        <v>1</v>
      </c>
      <c r="B4" s="11" t="s">
        <v>2</v>
      </c>
      <c r="C4" s="12"/>
      <c r="D4" s="13"/>
      <c r="E4" s="13"/>
      <c r="F4" s="14" t="s">
        <v>3</v>
      </c>
      <c r="G4" s="13"/>
      <c r="H4" s="12"/>
      <c r="I4" s="12"/>
      <c r="J4" s="13"/>
      <c r="K4" s="13"/>
      <c r="L4" s="13"/>
      <c r="M4" s="13"/>
      <c r="N4" s="13"/>
      <c r="O4" s="13"/>
      <c r="P4" s="13"/>
    </row>
    <row r="5" spans="1:16" ht="18" customHeight="1" x14ac:dyDescent="0.2">
      <c r="A5" s="10"/>
      <c r="B5" s="11" t="s">
        <v>4</v>
      </c>
      <c r="C5" s="12"/>
      <c r="D5" s="13"/>
      <c r="E5" s="13"/>
      <c r="F5" s="15"/>
      <c r="G5" s="13"/>
      <c r="H5" s="12"/>
      <c r="I5" s="12"/>
      <c r="J5" s="13"/>
      <c r="K5" s="13"/>
      <c r="L5" s="13"/>
      <c r="M5" s="13"/>
      <c r="N5" s="13"/>
      <c r="O5" s="13"/>
      <c r="P5" s="13"/>
    </row>
    <row r="6" spans="1:16" ht="18" customHeight="1" x14ac:dyDescent="0.2">
      <c r="A6" s="10"/>
      <c r="B6" s="11" t="s">
        <v>5</v>
      </c>
      <c r="C6" s="12"/>
      <c r="D6" s="13"/>
      <c r="E6" s="13"/>
      <c r="F6" s="108" t="s">
        <v>6</v>
      </c>
      <c r="G6" s="109"/>
      <c r="H6" s="12"/>
      <c r="I6" s="12"/>
      <c r="J6" s="13"/>
      <c r="K6" s="13"/>
      <c r="L6" s="13"/>
      <c r="M6" s="13"/>
      <c r="N6" s="13"/>
      <c r="O6" s="13"/>
      <c r="P6" s="13"/>
    </row>
    <row r="7" spans="1:16" ht="48" customHeight="1" x14ac:dyDescent="0.25">
      <c r="A7" s="7"/>
      <c r="B7" s="7"/>
      <c r="C7" s="7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9"/>
    </row>
    <row r="8" spans="1:16" ht="25.5" customHeight="1" x14ac:dyDescent="0.2">
      <c r="A8" s="16" t="s">
        <v>7</v>
      </c>
      <c r="B8" s="17"/>
      <c r="C8" s="17"/>
      <c r="D8" s="18">
        <v>43922</v>
      </c>
      <c r="E8" s="19">
        <v>43952</v>
      </c>
      <c r="F8" s="19">
        <v>43983</v>
      </c>
      <c r="G8" s="19">
        <v>44013</v>
      </c>
      <c r="H8" s="19">
        <v>44044</v>
      </c>
      <c r="I8" s="19">
        <v>44075</v>
      </c>
      <c r="J8" s="19">
        <v>44105</v>
      </c>
      <c r="K8" s="19">
        <v>44136</v>
      </c>
      <c r="L8" s="19">
        <v>44166</v>
      </c>
      <c r="M8" s="19">
        <v>44197</v>
      </c>
      <c r="N8" s="19">
        <v>44228</v>
      </c>
      <c r="O8" s="19">
        <v>44256</v>
      </c>
      <c r="P8" s="20" t="s">
        <v>8</v>
      </c>
    </row>
    <row r="9" spans="1:16" ht="25.5" customHeight="1" x14ac:dyDescent="0.2">
      <c r="A9" s="21"/>
      <c r="B9" s="22"/>
      <c r="C9" s="22"/>
      <c r="D9" s="23" t="s">
        <v>9</v>
      </c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</row>
    <row r="10" spans="1:16" ht="25.5" customHeight="1" x14ac:dyDescent="0.3">
      <c r="A10" s="24" t="s">
        <v>10</v>
      </c>
      <c r="B10" s="25"/>
      <c r="C10" s="25"/>
      <c r="D10" s="26"/>
      <c r="E10" s="27">
        <f t="shared" ref="E10:O10" si="0">+D61</f>
        <v>0</v>
      </c>
      <c r="F10" s="27">
        <f t="shared" si="0"/>
        <v>0</v>
      </c>
      <c r="G10" s="27">
        <f t="shared" si="0"/>
        <v>0</v>
      </c>
      <c r="H10" s="27">
        <f t="shared" si="0"/>
        <v>0</v>
      </c>
      <c r="I10" s="27">
        <f t="shared" si="0"/>
        <v>0</v>
      </c>
      <c r="J10" s="27">
        <f t="shared" si="0"/>
        <v>0</v>
      </c>
      <c r="K10" s="27">
        <f t="shared" si="0"/>
        <v>0</v>
      </c>
      <c r="L10" s="27">
        <f t="shared" si="0"/>
        <v>0</v>
      </c>
      <c r="M10" s="27">
        <f t="shared" si="0"/>
        <v>0</v>
      </c>
      <c r="N10" s="27">
        <f t="shared" si="0"/>
        <v>0</v>
      </c>
      <c r="O10" s="27">
        <f t="shared" si="0"/>
        <v>0</v>
      </c>
      <c r="P10" s="27">
        <f>SUM(D10:O10)</f>
        <v>0</v>
      </c>
    </row>
    <row r="11" spans="1:16" ht="25.5" customHeight="1" x14ac:dyDescent="0.2">
      <c r="A11" s="28"/>
      <c r="B11" s="29"/>
      <c r="C11" s="29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30"/>
    </row>
    <row r="12" spans="1:16" ht="18" customHeight="1" x14ac:dyDescent="0.25">
      <c r="A12" s="31" t="s">
        <v>11</v>
      </c>
      <c r="B12" s="32" t="s">
        <v>12</v>
      </c>
      <c r="C12" s="33" t="s">
        <v>13</v>
      </c>
      <c r="D12" s="34"/>
      <c r="E12" s="34"/>
      <c r="F12" s="34"/>
      <c r="G12" s="34"/>
      <c r="H12" s="34"/>
      <c r="I12" s="34"/>
      <c r="J12" s="34"/>
      <c r="K12" s="34"/>
      <c r="L12" s="35"/>
      <c r="M12" s="34"/>
      <c r="N12" s="34"/>
      <c r="O12" s="34"/>
      <c r="P12" s="36"/>
    </row>
    <row r="13" spans="1:16" ht="18" customHeight="1" x14ac:dyDescent="0.25">
      <c r="A13" s="37"/>
      <c r="B13" s="105" t="s">
        <v>14</v>
      </c>
      <c r="C13" s="106"/>
      <c r="D13" s="38">
        <v>8.3333333333333343E-2</v>
      </c>
      <c r="E13" s="38">
        <v>8.3333333333333343E-2</v>
      </c>
      <c r="F13" s="38">
        <v>8.3333333333333343E-2</v>
      </c>
      <c r="G13" s="38">
        <v>8.3333333333333343E-2</v>
      </c>
      <c r="H13" s="38">
        <v>8.3333333333333343E-2</v>
      </c>
      <c r="I13" s="38">
        <v>8.3333333333333343E-2</v>
      </c>
      <c r="J13" s="38">
        <v>8.3333333333333343E-2</v>
      </c>
      <c r="K13" s="38">
        <v>8.3333333333333343E-2</v>
      </c>
      <c r="L13" s="38">
        <v>8.3333333333333343E-2</v>
      </c>
      <c r="M13" s="38">
        <v>8.3333333333333343E-2</v>
      </c>
      <c r="N13" s="38">
        <v>8.3333333333333343E-2</v>
      </c>
      <c r="O13" s="38">
        <v>8.3333333333333343E-2</v>
      </c>
      <c r="P13" s="39"/>
    </row>
    <row r="14" spans="1:16" ht="18" customHeight="1" x14ac:dyDescent="0.25">
      <c r="A14" s="40" t="s">
        <v>15</v>
      </c>
      <c r="B14" s="41">
        <v>0</v>
      </c>
      <c r="C14" s="42">
        <v>0.2</v>
      </c>
      <c r="D14" s="41">
        <f t="shared" ref="D14:O14" si="1">+$B$14*D13</f>
        <v>0</v>
      </c>
      <c r="E14" s="41">
        <f t="shared" si="1"/>
        <v>0</v>
      </c>
      <c r="F14" s="41">
        <f t="shared" si="1"/>
        <v>0</v>
      </c>
      <c r="G14" s="41">
        <f t="shared" si="1"/>
        <v>0</v>
      </c>
      <c r="H14" s="41">
        <f t="shared" si="1"/>
        <v>0</v>
      </c>
      <c r="I14" s="41">
        <f t="shared" si="1"/>
        <v>0</v>
      </c>
      <c r="J14" s="41">
        <f t="shared" si="1"/>
        <v>0</v>
      </c>
      <c r="K14" s="41">
        <f t="shared" si="1"/>
        <v>0</v>
      </c>
      <c r="L14" s="41">
        <f t="shared" si="1"/>
        <v>0</v>
      </c>
      <c r="M14" s="41">
        <f t="shared" si="1"/>
        <v>0</v>
      </c>
      <c r="N14" s="41">
        <f t="shared" si="1"/>
        <v>0</v>
      </c>
      <c r="O14" s="41">
        <f t="shared" si="1"/>
        <v>0</v>
      </c>
      <c r="P14" s="39">
        <f>SUM(D14:O14)</f>
        <v>0</v>
      </c>
    </row>
    <row r="15" spans="1:16" ht="18" customHeight="1" x14ac:dyDescent="0.25">
      <c r="A15" s="40" t="s">
        <v>16</v>
      </c>
      <c r="B15" s="43"/>
      <c r="C15" s="43"/>
      <c r="D15" s="38">
        <v>1</v>
      </c>
      <c r="E15" s="38">
        <v>1</v>
      </c>
      <c r="F15" s="38">
        <v>1</v>
      </c>
      <c r="G15" s="38">
        <v>1</v>
      </c>
      <c r="H15" s="38">
        <v>1</v>
      </c>
      <c r="I15" s="38">
        <v>1</v>
      </c>
      <c r="J15" s="38">
        <v>1</v>
      </c>
      <c r="K15" s="38">
        <v>1</v>
      </c>
      <c r="L15" s="38">
        <v>1</v>
      </c>
      <c r="M15" s="38">
        <v>1</v>
      </c>
      <c r="N15" s="38">
        <v>1</v>
      </c>
      <c r="O15" s="38">
        <v>1</v>
      </c>
      <c r="P15" s="44"/>
    </row>
    <row r="16" spans="1:16" ht="18" customHeight="1" x14ac:dyDescent="0.25">
      <c r="A16" s="40" t="s">
        <v>17</v>
      </c>
      <c r="B16" s="43"/>
      <c r="C16" s="43"/>
      <c r="D16" s="45">
        <f t="shared" ref="D16:O16" si="2">+D14*D15</f>
        <v>0</v>
      </c>
      <c r="E16" s="45">
        <f t="shared" si="2"/>
        <v>0</v>
      </c>
      <c r="F16" s="45">
        <f t="shared" si="2"/>
        <v>0</v>
      </c>
      <c r="G16" s="45">
        <f t="shared" si="2"/>
        <v>0</v>
      </c>
      <c r="H16" s="45">
        <f t="shared" si="2"/>
        <v>0</v>
      </c>
      <c r="I16" s="45">
        <f t="shared" si="2"/>
        <v>0</v>
      </c>
      <c r="J16" s="45">
        <f t="shared" si="2"/>
        <v>0</v>
      </c>
      <c r="K16" s="45">
        <f t="shared" si="2"/>
        <v>0</v>
      </c>
      <c r="L16" s="45">
        <f t="shared" si="2"/>
        <v>0</v>
      </c>
      <c r="M16" s="45">
        <f t="shared" si="2"/>
        <v>0</v>
      </c>
      <c r="N16" s="45">
        <f t="shared" si="2"/>
        <v>0</v>
      </c>
      <c r="O16" s="45">
        <f t="shared" si="2"/>
        <v>0</v>
      </c>
      <c r="P16" s="39">
        <f>SUM(D16:O16)</f>
        <v>0</v>
      </c>
    </row>
    <row r="17" spans="1:16" ht="18" customHeight="1" x14ac:dyDescent="0.25">
      <c r="A17" s="40"/>
      <c r="B17" s="43"/>
      <c r="C17" s="43"/>
      <c r="D17" s="46"/>
      <c r="E17" s="47"/>
      <c r="F17" s="47"/>
      <c r="G17" s="47"/>
      <c r="H17" s="47"/>
      <c r="I17" s="47"/>
      <c r="J17" s="47"/>
      <c r="K17" s="47"/>
      <c r="L17" s="48"/>
      <c r="M17" s="47"/>
      <c r="N17" s="47"/>
      <c r="O17" s="47"/>
      <c r="P17" s="39"/>
    </row>
    <row r="18" spans="1:16" ht="18" customHeight="1" x14ac:dyDescent="0.25">
      <c r="A18" s="40" t="s">
        <v>18</v>
      </c>
      <c r="B18" s="43"/>
      <c r="C18" s="43"/>
      <c r="D18" s="49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39">
        <f t="shared" ref="P18:P24" si="3">SUM(D18:O18)</f>
        <v>0</v>
      </c>
    </row>
    <row r="19" spans="1:16" ht="18" customHeight="1" x14ac:dyDescent="0.25">
      <c r="A19" s="51" t="s">
        <v>19</v>
      </c>
      <c r="B19" s="52"/>
      <c r="C19" s="53"/>
      <c r="D19" s="54"/>
      <c r="E19" s="55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39">
        <f t="shared" si="3"/>
        <v>0</v>
      </c>
    </row>
    <row r="20" spans="1:16" ht="15" customHeight="1" x14ac:dyDescent="0.25">
      <c r="A20" s="56" t="s">
        <v>20</v>
      </c>
      <c r="B20" s="57"/>
      <c r="C20" s="57"/>
      <c r="D20" s="58"/>
      <c r="E20" s="59" t="str">
        <f t="shared" ref="E20:O20" si="4">+IF(C73&gt;"",C73,"")</f>
        <v/>
      </c>
      <c r="F20" s="59" t="str">
        <f t="shared" si="4"/>
        <v/>
      </c>
      <c r="G20" s="59" t="str">
        <f t="shared" si="4"/>
        <v/>
      </c>
      <c r="H20" s="59" t="str">
        <f t="shared" si="4"/>
        <v/>
      </c>
      <c r="I20" s="59" t="str">
        <f t="shared" si="4"/>
        <v/>
      </c>
      <c r="J20" s="59" t="str">
        <f t="shared" si="4"/>
        <v/>
      </c>
      <c r="K20" s="59" t="str">
        <f t="shared" si="4"/>
        <v/>
      </c>
      <c r="L20" s="59" t="str">
        <f t="shared" si="4"/>
        <v/>
      </c>
      <c r="M20" s="59" t="str">
        <f t="shared" si="4"/>
        <v/>
      </c>
      <c r="N20" s="59" t="str">
        <f t="shared" si="4"/>
        <v/>
      </c>
      <c r="O20" s="59" t="str">
        <f t="shared" si="4"/>
        <v/>
      </c>
      <c r="P20" s="39">
        <f t="shared" si="3"/>
        <v>0</v>
      </c>
    </row>
    <row r="21" spans="1:16" ht="15" customHeight="1" x14ac:dyDescent="0.25">
      <c r="A21" s="40" t="s">
        <v>21</v>
      </c>
      <c r="B21" s="43"/>
      <c r="C21" s="43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39">
        <f t="shared" si="3"/>
        <v>0</v>
      </c>
    </row>
    <row r="22" spans="1:16" ht="15" customHeight="1" x14ac:dyDescent="0.25">
      <c r="A22" s="40" t="s">
        <v>22</v>
      </c>
      <c r="B22" s="43"/>
      <c r="C22" s="43"/>
      <c r="D22" s="59">
        <f t="shared" ref="D22:O22" si="5">+D53*D52</f>
        <v>0</v>
      </c>
      <c r="E22" s="59">
        <f t="shared" si="5"/>
        <v>0</v>
      </c>
      <c r="F22" s="59">
        <f t="shared" si="5"/>
        <v>0</v>
      </c>
      <c r="G22" s="59">
        <f t="shared" si="5"/>
        <v>0</v>
      </c>
      <c r="H22" s="59">
        <f t="shared" si="5"/>
        <v>0</v>
      </c>
      <c r="I22" s="59">
        <f t="shared" si="5"/>
        <v>0</v>
      </c>
      <c r="J22" s="59">
        <f t="shared" si="5"/>
        <v>0</v>
      </c>
      <c r="K22" s="59">
        <f t="shared" si="5"/>
        <v>0</v>
      </c>
      <c r="L22" s="59">
        <f t="shared" si="5"/>
        <v>0</v>
      </c>
      <c r="M22" s="59">
        <f t="shared" si="5"/>
        <v>0</v>
      </c>
      <c r="N22" s="59">
        <f t="shared" si="5"/>
        <v>0</v>
      </c>
      <c r="O22" s="59">
        <f t="shared" si="5"/>
        <v>0</v>
      </c>
      <c r="P22" s="39">
        <f t="shared" si="3"/>
        <v>0</v>
      </c>
    </row>
    <row r="23" spans="1:16" ht="15" customHeight="1" x14ac:dyDescent="0.25">
      <c r="A23" s="40" t="s">
        <v>23</v>
      </c>
      <c r="B23" s="43"/>
      <c r="C23" s="43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39">
        <f t="shared" si="3"/>
        <v>0</v>
      </c>
    </row>
    <row r="24" spans="1:16" ht="15" customHeight="1" x14ac:dyDescent="0.25">
      <c r="A24" s="40" t="s">
        <v>24</v>
      </c>
      <c r="B24" s="43"/>
      <c r="C24" s="43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39">
        <f t="shared" si="3"/>
        <v>0</v>
      </c>
    </row>
    <row r="25" spans="1:16" ht="25.5" customHeight="1" x14ac:dyDescent="0.3">
      <c r="A25" s="60" t="s">
        <v>25</v>
      </c>
      <c r="B25" s="61"/>
      <c r="C25" s="61"/>
      <c r="D25" s="27">
        <f t="shared" ref="D25:P25" si="6">+SUM(D16:D23)</f>
        <v>0</v>
      </c>
      <c r="E25" s="27">
        <f t="shared" si="6"/>
        <v>0</v>
      </c>
      <c r="F25" s="27">
        <f t="shared" si="6"/>
        <v>0</v>
      </c>
      <c r="G25" s="27">
        <f t="shared" si="6"/>
        <v>0</v>
      </c>
      <c r="H25" s="27">
        <f t="shared" si="6"/>
        <v>0</v>
      </c>
      <c r="I25" s="27">
        <f t="shared" si="6"/>
        <v>0</v>
      </c>
      <c r="J25" s="27">
        <f t="shared" si="6"/>
        <v>0</v>
      </c>
      <c r="K25" s="27">
        <f t="shared" si="6"/>
        <v>0</v>
      </c>
      <c r="L25" s="27">
        <f t="shared" si="6"/>
        <v>0</v>
      </c>
      <c r="M25" s="27">
        <f t="shared" si="6"/>
        <v>0</v>
      </c>
      <c r="N25" s="27">
        <f t="shared" si="6"/>
        <v>0</v>
      </c>
      <c r="O25" s="27">
        <f t="shared" si="6"/>
        <v>0</v>
      </c>
      <c r="P25" s="27">
        <f t="shared" si="6"/>
        <v>0</v>
      </c>
    </row>
    <row r="26" spans="1:16" ht="18" customHeight="1" x14ac:dyDescent="0.25">
      <c r="A26" s="62"/>
      <c r="B26" s="62"/>
      <c r="C26" s="62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6"/>
    </row>
    <row r="27" spans="1:16" ht="18" customHeight="1" x14ac:dyDescent="0.25">
      <c r="A27" s="62"/>
      <c r="B27" s="62"/>
      <c r="C27" s="62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6"/>
    </row>
    <row r="28" spans="1:16" ht="18" customHeight="1" x14ac:dyDescent="0.25">
      <c r="A28" s="63" t="s">
        <v>26</v>
      </c>
      <c r="B28" s="64"/>
      <c r="C28" s="33" t="s">
        <v>13</v>
      </c>
      <c r="D28" s="65"/>
      <c r="E28" s="65"/>
      <c r="F28" s="65"/>
      <c r="G28" s="65"/>
      <c r="H28" s="65"/>
      <c r="I28" s="65"/>
      <c r="J28" s="65"/>
      <c r="K28" s="65"/>
      <c r="L28" s="66"/>
      <c r="M28" s="65"/>
      <c r="N28" s="65"/>
      <c r="O28" s="65"/>
      <c r="P28" s="67"/>
    </row>
    <row r="29" spans="1:16" ht="18" customHeight="1" x14ac:dyDescent="0.25">
      <c r="A29" s="40" t="s">
        <v>27</v>
      </c>
      <c r="B29" s="43"/>
      <c r="C29" s="43"/>
      <c r="D29" s="68"/>
      <c r="E29" s="69">
        <f t="shared" ref="E29:O29" si="7">+D29</f>
        <v>0</v>
      </c>
      <c r="F29" s="69">
        <f t="shared" si="7"/>
        <v>0</v>
      </c>
      <c r="G29" s="69">
        <f t="shared" si="7"/>
        <v>0</v>
      </c>
      <c r="H29" s="69">
        <f t="shared" si="7"/>
        <v>0</v>
      </c>
      <c r="I29" s="69">
        <f t="shared" si="7"/>
        <v>0</v>
      </c>
      <c r="J29" s="69">
        <f t="shared" si="7"/>
        <v>0</v>
      </c>
      <c r="K29" s="69">
        <f t="shared" si="7"/>
        <v>0</v>
      </c>
      <c r="L29" s="69">
        <f t="shared" si="7"/>
        <v>0</v>
      </c>
      <c r="M29" s="69">
        <f t="shared" si="7"/>
        <v>0</v>
      </c>
      <c r="N29" s="69">
        <f t="shared" si="7"/>
        <v>0</v>
      </c>
      <c r="O29" s="69">
        <f t="shared" si="7"/>
        <v>0</v>
      </c>
      <c r="P29" s="44">
        <f t="shared" ref="P29:P33" si="8">SUM(D29:O29)</f>
        <v>0</v>
      </c>
    </row>
    <row r="30" spans="1:16" ht="18" customHeight="1" x14ac:dyDescent="0.25">
      <c r="A30" s="40" t="s">
        <v>28</v>
      </c>
      <c r="B30" s="43"/>
      <c r="C30" s="43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44">
        <f t="shared" si="8"/>
        <v>0</v>
      </c>
    </row>
    <row r="31" spans="1:16" ht="18" customHeight="1" x14ac:dyDescent="0.25">
      <c r="A31" s="51" t="s">
        <v>29</v>
      </c>
      <c r="B31" s="68"/>
      <c r="C31" s="70">
        <v>0.2</v>
      </c>
      <c r="D31" s="69">
        <f>+B31/12</f>
        <v>0</v>
      </c>
      <c r="E31" s="69">
        <f t="shared" ref="E31:O31" si="9">+D31</f>
        <v>0</v>
      </c>
      <c r="F31" s="69">
        <f t="shared" si="9"/>
        <v>0</v>
      </c>
      <c r="G31" s="69">
        <f t="shared" si="9"/>
        <v>0</v>
      </c>
      <c r="H31" s="69">
        <f t="shared" si="9"/>
        <v>0</v>
      </c>
      <c r="I31" s="69">
        <f t="shared" si="9"/>
        <v>0</v>
      </c>
      <c r="J31" s="69">
        <f t="shared" si="9"/>
        <v>0</v>
      </c>
      <c r="K31" s="69">
        <f t="shared" si="9"/>
        <v>0</v>
      </c>
      <c r="L31" s="69">
        <f t="shared" si="9"/>
        <v>0</v>
      </c>
      <c r="M31" s="69">
        <f t="shared" si="9"/>
        <v>0</v>
      </c>
      <c r="N31" s="69">
        <f t="shared" si="9"/>
        <v>0</v>
      </c>
      <c r="O31" s="69">
        <f t="shared" si="9"/>
        <v>0</v>
      </c>
      <c r="P31" s="44">
        <f t="shared" si="8"/>
        <v>0</v>
      </c>
    </row>
    <row r="32" spans="1:16" ht="18" customHeight="1" x14ac:dyDescent="0.25">
      <c r="A32" s="51" t="s">
        <v>30</v>
      </c>
      <c r="B32" s="68"/>
      <c r="C32" s="70">
        <v>0.2</v>
      </c>
      <c r="D32" s="69">
        <f>+B32/12</f>
        <v>0</v>
      </c>
      <c r="E32" s="69">
        <f t="shared" ref="E32:O32" si="10">+D32</f>
        <v>0</v>
      </c>
      <c r="F32" s="69">
        <f t="shared" si="10"/>
        <v>0</v>
      </c>
      <c r="G32" s="69">
        <f t="shared" si="10"/>
        <v>0</v>
      </c>
      <c r="H32" s="69">
        <f t="shared" si="10"/>
        <v>0</v>
      </c>
      <c r="I32" s="69">
        <f t="shared" si="10"/>
        <v>0</v>
      </c>
      <c r="J32" s="69">
        <f t="shared" si="10"/>
        <v>0</v>
      </c>
      <c r="K32" s="69">
        <f t="shared" si="10"/>
        <v>0</v>
      </c>
      <c r="L32" s="69">
        <f t="shared" si="10"/>
        <v>0</v>
      </c>
      <c r="M32" s="69">
        <f t="shared" si="10"/>
        <v>0</v>
      </c>
      <c r="N32" s="69">
        <f t="shared" si="10"/>
        <v>0</v>
      </c>
      <c r="O32" s="69">
        <f t="shared" si="10"/>
        <v>0</v>
      </c>
      <c r="P32" s="44">
        <f t="shared" si="8"/>
        <v>0</v>
      </c>
    </row>
    <row r="33" spans="1:16" ht="18" customHeight="1" x14ac:dyDescent="0.25">
      <c r="A33" s="51" t="s">
        <v>31</v>
      </c>
      <c r="B33" s="68"/>
      <c r="C33" s="70">
        <v>0.2</v>
      </c>
      <c r="D33" s="69">
        <f>+B33/12</f>
        <v>0</v>
      </c>
      <c r="E33" s="69">
        <f t="shared" ref="E33:O33" si="11">+D33</f>
        <v>0</v>
      </c>
      <c r="F33" s="69">
        <f t="shared" si="11"/>
        <v>0</v>
      </c>
      <c r="G33" s="69">
        <f t="shared" si="11"/>
        <v>0</v>
      </c>
      <c r="H33" s="69">
        <f t="shared" si="11"/>
        <v>0</v>
      </c>
      <c r="I33" s="69">
        <f t="shared" si="11"/>
        <v>0</v>
      </c>
      <c r="J33" s="69">
        <f t="shared" si="11"/>
        <v>0</v>
      </c>
      <c r="K33" s="69">
        <f t="shared" si="11"/>
        <v>0</v>
      </c>
      <c r="L33" s="69">
        <f t="shared" si="11"/>
        <v>0</v>
      </c>
      <c r="M33" s="69">
        <f t="shared" si="11"/>
        <v>0</v>
      </c>
      <c r="N33" s="69">
        <f t="shared" si="11"/>
        <v>0</v>
      </c>
      <c r="O33" s="69">
        <f t="shared" si="11"/>
        <v>0</v>
      </c>
      <c r="P33" s="44">
        <f t="shared" si="8"/>
        <v>0</v>
      </c>
    </row>
    <row r="34" spans="1:16" ht="18" customHeight="1" x14ac:dyDescent="0.25">
      <c r="A34" s="71"/>
      <c r="B34" s="72"/>
      <c r="C34" s="73"/>
      <c r="D34" s="74"/>
      <c r="E34" s="74"/>
      <c r="F34" s="74"/>
      <c r="G34" s="74"/>
      <c r="H34" s="74"/>
      <c r="I34" s="74"/>
      <c r="J34" s="74"/>
      <c r="K34" s="74"/>
      <c r="L34" s="75"/>
      <c r="M34" s="74"/>
      <c r="N34" s="74"/>
      <c r="O34" s="74"/>
      <c r="P34" s="44"/>
    </row>
    <row r="35" spans="1:16" ht="18" customHeight="1" x14ac:dyDescent="0.25">
      <c r="A35" s="51" t="s">
        <v>32</v>
      </c>
      <c r="B35" s="73"/>
      <c r="C35" s="38">
        <v>0.3</v>
      </c>
      <c r="D35" s="68">
        <v>0</v>
      </c>
      <c r="E35" s="76">
        <f t="shared" ref="E35:O35" si="12">+D16*$C$35</f>
        <v>0</v>
      </c>
      <c r="F35" s="76">
        <f t="shared" si="12"/>
        <v>0</v>
      </c>
      <c r="G35" s="76">
        <f t="shared" si="12"/>
        <v>0</v>
      </c>
      <c r="H35" s="76">
        <f t="shared" si="12"/>
        <v>0</v>
      </c>
      <c r="I35" s="76">
        <f t="shared" si="12"/>
        <v>0</v>
      </c>
      <c r="J35" s="76">
        <f t="shared" si="12"/>
        <v>0</v>
      </c>
      <c r="K35" s="76">
        <f t="shared" si="12"/>
        <v>0</v>
      </c>
      <c r="L35" s="76">
        <f t="shared" si="12"/>
        <v>0</v>
      </c>
      <c r="M35" s="76">
        <f t="shared" si="12"/>
        <v>0</v>
      </c>
      <c r="N35" s="76">
        <f t="shared" si="12"/>
        <v>0</v>
      </c>
      <c r="O35" s="76">
        <f t="shared" si="12"/>
        <v>0</v>
      </c>
      <c r="P35" s="44">
        <f>SUM(D35:O35)</f>
        <v>0</v>
      </c>
    </row>
    <row r="36" spans="1:16" ht="18" customHeight="1" x14ac:dyDescent="0.25">
      <c r="A36" s="77" t="s">
        <v>33</v>
      </c>
      <c r="B36" s="78"/>
      <c r="C36" s="79">
        <v>0.2</v>
      </c>
      <c r="D36" s="80"/>
      <c r="E36" s="80"/>
      <c r="F36" s="80"/>
      <c r="G36" s="80"/>
      <c r="H36" s="80"/>
      <c r="I36" s="80"/>
      <c r="J36" s="81"/>
      <c r="K36" s="81"/>
      <c r="L36" s="82"/>
      <c r="M36" s="80"/>
      <c r="N36" s="80"/>
      <c r="O36" s="80"/>
      <c r="P36" s="44"/>
    </row>
    <row r="37" spans="1:16" ht="18" customHeight="1" x14ac:dyDescent="0.25">
      <c r="A37" s="56" t="s">
        <v>34</v>
      </c>
      <c r="B37" s="57"/>
      <c r="C37" s="57"/>
      <c r="D37" s="68">
        <v>0</v>
      </c>
      <c r="E37" s="69">
        <f t="shared" ref="E37:O37" si="13">+D37</f>
        <v>0</v>
      </c>
      <c r="F37" s="69">
        <f t="shared" si="13"/>
        <v>0</v>
      </c>
      <c r="G37" s="69">
        <f t="shared" si="13"/>
        <v>0</v>
      </c>
      <c r="H37" s="69">
        <f t="shared" si="13"/>
        <v>0</v>
      </c>
      <c r="I37" s="69">
        <f t="shared" si="13"/>
        <v>0</v>
      </c>
      <c r="J37" s="69">
        <f t="shared" si="13"/>
        <v>0</v>
      </c>
      <c r="K37" s="69">
        <f t="shared" si="13"/>
        <v>0</v>
      </c>
      <c r="L37" s="69">
        <f t="shared" si="13"/>
        <v>0</v>
      </c>
      <c r="M37" s="69">
        <f t="shared" si="13"/>
        <v>0</v>
      </c>
      <c r="N37" s="69">
        <f t="shared" si="13"/>
        <v>0</v>
      </c>
      <c r="O37" s="69">
        <f t="shared" si="13"/>
        <v>0</v>
      </c>
      <c r="P37" s="44">
        <f t="shared" ref="P37:P50" si="14">SUM(D37:O37)</f>
        <v>0</v>
      </c>
    </row>
    <row r="38" spans="1:16" ht="18" customHeight="1" x14ac:dyDescent="0.25">
      <c r="A38" s="83" t="s">
        <v>35</v>
      </c>
      <c r="B38" s="68"/>
      <c r="C38" s="70">
        <v>0.2</v>
      </c>
      <c r="D38" s="69">
        <f>+B38/12</f>
        <v>0</v>
      </c>
      <c r="E38" s="69">
        <f t="shared" ref="E38:O38" si="15">+D38</f>
        <v>0</v>
      </c>
      <c r="F38" s="69">
        <f t="shared" si="15"/>
        <v>0</v>
      </c>
      <c r="G38" s="69">
        <f t="shared" si="15"/>
        <v>0</v>
      </c>
      <c r="H38" s="69">
        <f t="shared" si="15"/>
        <v>0</v>
      </c>
      <c r="I38" s="69">
        <f t="shared" si="15"/>
        <v>0</v>
      </c>
      <c r="J38" s="69">
        <f t="shared" si="15"/>
        <v>0</v>
      </c>
      <c r="K38" s="69">
        <f t="shared" si="15"/>
        <v>0</v>
      </c>
      <c r="L38" s="69">
        <f t="shared" si="15"/>
        <v>0</v>
      </c>
      <c r="M38" s="69">
        <f t="shared" si="15"/>
        <v>0</v>
      </c>
      <c r="N38" s="69">
        <f t="shared" si="15"/>
        <v>0</v>
      </c>
      <c r="O38" s="69">
        <f t="shared" si="15"/>
        <v>0</v>
      </c>
      <c r="P38" s="44">
        <f t="shared" si="14"/>
        <v>0</v>
      </c>
    </row>
    <row r="39" spans="1:16" ht="18" customHeight="1" x14ac:dyDescent="0.25">
      <c r="A39" s="51" t="s">
        <v>36</v>
      </c>
      <c r="B39" s="68"/>
      <c r="C39" s="70">
        <v>0.2</v>
      </c>
      <c r="D39" s="69">
        <f>+B39/12</f>
        <v>0</v>
      </c>
      <c r="E39" s="69">
        <f t="shared" ref="E39:O39" si="16">+D39</f>
        <v>0</v>
      </c>
      <c r="F39" s="69">
        <f t="shared" si="16"/>
        <v>0</v>
      </c>
      <c r="G39" s="69">
        <f t="shared" si="16"/>
        <v>0</v>
      </c>
      <c r="H39" s="69">
        <f t="shared" si="16"/>
        <v>0</v>
      </c>
      <c r="I39" s="69">
        <f t="shared" si="16"/>
        <v>0</v>
      </c>
      <c r="J39" s="69">
        <f t="shared" si="16"/>
        <v>0</v>
      </c>
      <c r="K39" s="69">
        <f t="shared" si="16"/>
        <v>0</v>
      </c>
      <c r="L39" s="69">
        <f t="shared" si="16"/>
        <v>0</v>
      </c>
      <c r="M39" s="69">
        <f t="shared" si="16"/>
        <v>0</v>
      </c>
      <c r="N39" s="69">
        <f t="shared" si="16"/>
        <v>0</v>
      </c>
      <c r="O39" s="69">
        <f t="shared" si="16"/>
        <v>0</v>
      </c>
      <c r="P39" s="44">
        <f t="shared" si="14"/>
        <v>0</v>
      </c>
    </row>
    <row r="40" spans="1:16" ht="18" customHeight="1" x14ac:dyDescent="0.25">
      <c r="A40" s="51" t="s">
        <v>37</v>
      </c>
      <c r="B40" s="68"/>
      <c r="C40" s="52"/>
      <c r="D40" s="69">
        <f>+B40/12</f>
        <v>0</v>
      </c>
      <c r="E40" s="69">
        <f t="shared" ref="E40:O40" si="17">+D40</f>
        <v>0</v>
      </c>
      <c r="F40" s="69">
        <f t="shared" si="17"/>
        <v>0</v>
      </c>
      <c r="G40" s="69">
        <f t="shared" si="17"/>
        <v>0</v>
      </c>
      <c r="H40" s="69">
        <f t="shared" si="17"/>
        <v>0</v>
      </c>
      <c r="I40" s="69">
        <f t="shared" si="17"/>
        <v>0</v>
      </c>
      <c r="J40" s="69">
        <f t="shared" si="17"/>
        <v>0</v>
      </c>
      <c r="K40" s="69">
        <f t="shared" si="17"/>
        <v>0</v>
      </c>
      <c r="L40" s="69">
        <f t="shared" si="17"/>
        <v>0</v>
      </c>
      <c r="M40" s="69">
        <f t="shared" si="17"/>
        <v>0</v>
      </c>
      <c r="N40" s="69">
        <f t="shared" si="17"/>
        <v>0</v>
      </c>
      <c r="O40" s="69">
        <f t="shared" si="17"/>
        <v>0</v>
      </c>
      <c r="P40" s="44">
        <f t="shared" si="14"/>
        <v>0</v>
      </c>
    </row>
    <row r="41" spans="1:16" ht="18" customHeight="1" x14ac:dyDescent="0.25">
      <c r="A41" s="51" t="s">
        <v>38</v>
      </c>
      <c r="B41" s="68"/>
      <c r="C41" s="70">
        <v>0.2</v>
      </c>
      <c r="D41" s="69">
        <f>+B41/12</f>
        <v>0</v>
      </c>
      <c r="E41" s="69">
        <f t="shared" ref="E41:O41" si="18">+D41</f>
        <v>0</v>
      </c>
      <c r="F41" s="69">
        <f t="shared" si="18"/>
        <v>0</v>
      </c>
      <c r="G41" s="69">
        <f t="shared" si="18"/>
        <v>0</v>
      </c>
      <c r="H41" s="69">
        <f t="shared" si="18"/>
        <v>0</v>
      </c>
      <c r="I41" s="69">
        <f t="shared" si="18"/>
        <v>0</v>
      </c>
      <c r="J41" s="69">
        <f t="shared" si="18"/>
        <v>0</v>
      </c>
      <c r="K41" s="69">
        <f t="shared" si="18"/>
        <v>0</v>
      </c>
      <c r="L41" s="69">
        <f t="shared" si="18"/>
        <v>0</v>
      </c>
      <c r="M41" s="69">
        <f t="shared" si="18"/>
        <v>0</v>
      </c>
      <c r="N41" s="69">
        <f t="shared" si="18"/>
        <v>0</v>
      </c>
      <c r="O41" s="69">
        <f t="shared" si="18"/>
        <v>0</v>
      </c>
      <c r="P41" s="44">
        <f t="shared" si="14"/>
        <v>0</v>
      </c>
    </row>
    <row r="42" spans="1:16" ht="18" customHeight="1" x14ac:dyDescent="0.25">
      <c r="A42" s="51" t="s">
        <v>39</v>
      </c>
      <c r="B42" s="68"/>
      <c r="C42" s="70">
        <v>0.2</v>
      </c>
      <c r="D42" s="69">
        <f>+B42/12</f>
        <v>0</v>
      </c>
      <c r="E42" s="69">
        <f t="shared" ref="E42:O42" si="19">+D42</f>
        <v>0</v>
      </c>
      <c r="F42" s="69">
        <f t="shared" si="19"/>
        <v>0</v>
      </c>
      <c r="G42" s="69">
        <f t="shared" si="19"/>
        <v>0</v>
      </c>
      <c r="H42" s="69">
        <f t="shared" si="19"/>
        <v>0</v>
      </c>
      <c r="I42" s="69">
        <f t="shared" si="19"/>
        <v>0</v>
      </c>
      <c r="J42" s="69">
        <f t="shared" si="19"/>
        <v>0</v>
      </c>
      <c r="K42" s="69">
        <f t="shared" si="19"/>
        <v>0</v>
      </c>
      <c r="L42" s="69">
        <f t="shared" si="19"/>
        <v>0</v>
      </c>
      <c r="M42" s="69">
        <f t="shared" si="19"/>
        <v>0</v>
      </c>
      <c r="N42" s="69">
        <f t="shared" si="19"/>
        <v>0</v>
      </c>
      <c r="O42" s="69">
        <f t="shared" si="19"/>
        <v>0</v>
      </c>
      <c r="P42" s="44">
        <f t="shared" si="14"/>
        <v>0</v>
      </c>
    </row>
    <row r="43" spans="1:16" ht="18" customHeight="1" x14ac:dyDescent="0.25">
      <c r="A43" s="51" t="s">
        <v>40</v>
      </c>
      <c r="B43" s="68"/>
      <c r="C43" s="70">
        <v>0.2</v>
      </c>
      <c r="D43" s="69">
        <f>+B43/12</f>
        <v>0</v>
      </c>
      <c r="E43" s="69">
        <f t="shared" ref="E43:O43" si="20">+D43</f>
        <v>0</v>
      </c>
      <c r="F43" s="69">
        <f t="shared" si="20"/>
        <v>0</v>
      </c>
      <c r="G43" s="69">
        <f t="shared" si="20"/>
        <v>0</v>
      </c>
      <c r="H43" s="69">
        <f t="shared" si="20"/>
        <v>0</v>
      </c>
      <c r="I43" s="69">
        <f t="shared" si="20"/>
        <v>0</v>
      </c>
      <c r="J43" s="69">
        <f t="shared" si="20"/>
        <v>0</v>
      </c>
      <c r="K43" s="69">
        <f t="shared" si="20"/>
        <v>0</v>
      </c>
      <c r="L43" s="69">
        <f t="shared" si="20"/>
        <v>0</v>
      </c>
      <c r="M43" s="69">
        <f t="shared" si="20"/>
        <v>0</v>
      </c>
      <c r="N43" s="69">
        <f t="shared" si="20"/>
        <v>0</v>
      </c>
      <c r="O43" s="69">
        <f t="shared" si="20"/>
        <v>0</v>
      </c>
      <c r="P43" s="44">
        <f t="shared" si="14"/>
        <v>0</v>
      </c>
    </row>
    <row r="44" spans="1:16" ht="18" customHeight="1" x14ac:dyDescent="0.25">
      <c r="A44" s="51" t="s">
        <v>41</v>
      </c>
      <c r="B44" s="68"/>
      <c r="C44" s="52"/>
      <c r="D44" s="69">
        <f>+B44/12</f>
        <v>0</v>
      </c>
      <c r="E44" s="69">
        <f t="shared" ref="E44:O44" si="21">+D44</f>
        <v>0</v>
      </c>
      <c r="F44" s="69">
        <f t="shared" si="21"/>
        <v>0</v>
      </c>
      <c r="G44" s="69">
        <f t="shared" si="21"/>
        <v>0</v>
      </c>
      <c r="H44" s="69">
        <f t="shared" si="21"/>
        <v>0</v>
      </c>
      <c r="I44" s="69">
        <f t="shared" si="21"/>
        <v>0</v>
      </c>
      <c r="J44" s="69">
        <f t="shared" si="21"/>
        <v>0</v>
      </c>
      <c r="K44" s="69">
        <f t="shared" si="21"/>
        <v>0</v>
      </c>
      <c r="L44" s="69">
        <f t="shared" si="21"/>
        <v>0</v>
      </c>
      <c r="M44" s="69">
        <f t="shared" si="21"/>
        <v>0</v>
      </c>
      <c r="N44" s="69">
        <f t="shared" si="21"/>
        <v>0</v>
      </c>
      <c r="O44" s="69">
        <f t="shared" si="21"/>
        <v>0</v>
      </c>
      <c r="P44" s="44">
        <f t="shared" si="14"/>
        <v>0</v>
      </c>
    </row>
    <row r="45" spans="1:16" ht="18" customHeight="1" x14ac:dyDescent="0.25">
      <c r="A45" s="51" t="s">
        <v>42</v>
      </c>
      <c r="B45" s="68"/>
      <c r="C45" s="70">
        <v>0.2</v>
      </c>
      <c r="D45" s="69">
        <f>+B45/12</f>
        <v>0</v>
      </c>
      <c r="E45" s="69">
        <f t="shared" ref="E45:O45" si="22">+D45</f>
        <v>0</v>
      </c>
      <c r="F45" s="69">
        <f t="shared" si="22"/>
        <v>0</v>
      </c>
      <c r="G45" s="69">
        <f t="shared" si="22"/>
        <v>0</v>
      </c>
      <c r="H45" s="69">
        <f t="shared" si="22"/>
        <v>0</v>
      </c>
      <c r="I45" s="69">
        <f t="shared" si="22"/>
        <v>0</v>
      </c>
      <c r="J45" s="69">
        <f t="shared" si="22"/>
        <v>0</v>
      </c>
      <c r="K45" s="69">
        <f t="shared" si="22"/>
        <v>0</v>
      </c>
      <c r="L45" s="69">
        <f t="shared" si="22"/>
        <v>0</v>
      </c>
      <c r="M45" s="69">
        <f t="shared" si="22"/>
        <v>0</v>
      </c>
      <c r="N45" s="69">
        <f t="shared" si="22"/>
        <v>0</v>
      </c>
      <c r="O45" s="69">
        <f t="shared" si="22"/>
        <v>0</v>
      </c>
      <c r="P45" s="44">
        <f t="shared" si="14"/>
        <v>0</v>
      </c>
    </row>
    <row r="46" spans="1:16" ht="18" customHeight="1" x14ac:dyDescent="0.25">
      <c r="A46" s="51" t="s">
        <v>43</v>
      </c>
      <c r="B46" s="68"/>
      <c r="C46" s="52"/>
      <c r="D46" s="69">
        <f>+B46/12</f>
        <v>0</v>
      </c>
      <c r="E46" s="69">
        <f t="shared" ref="E46:O46" si="23">+D46</f>
        <v>0</v>
      </c>
      <c r="F46" s="69">
        <f t="shared" si="23"/>
        <v>0</v>
      </c>
      <c r="G46" s="69">
        <f t="shared" si="23"/>
        <v>0</v>
      </c>
      <c r="H46" s="69">
        <f t="shared" si="23"/>
        <v>0</v>
      </c>
      <c r="I46" s="69">
        <f t="shared" si="23"/>
        <v>0</v>
      </c>
      <c r="J46" s="69">
        <f t="shared" si="23"/>
        <v>0</v>
      </c>
      <c r="K46" s="69">
        <f t="shared" si="23"/>
        <v>0</v>
      </c>
      <c r="L46" s="69">
        <f t="shared" si="23"/>
        <v>0</v>
      </c>
      <c r="M46" s="69">
        <f t="shared" si="23"/>
        <v>0</v>
      </c>
      <c r="N46" s="69">
        <f t="shared" si="23"/>
        <v>0</v>
      </c>
      <c r="O46" s="69">
        <f t="shared" si="23"/>
        <v>0</v>
      </c>
      <c r="P46" s="44">
        <f t="shared" si="14"/>
        <v>0</v>
      </c>
    </row>
    <row r="47" spans="1:16" ht="18" customHeight="1" x14ac:dyDescent="0.25">
      <c r="A47" s="51" t="s">
        <v>44</v>
      </c>
      <c r="B47" s="84"/>
      <c r="C47" s="52"/>
      <c r="D47" s="69">
        <f>+B47/12</f>
        <v>0</v>
      </c>
      <c r="E47" s="69">
        <f t="shared" ref="E47:O47" si="24">+D47</f>
        <v>0</v>
      </c>
      <c r="F47" s="69">
        <f t="shared" si="24"/>
        <v>0</v>
      </c>
      <c r="G47" s="69">
        <f t="shared" si="24"/>
        <v>0</v>
      </c>
      <c r="H47" s="69">
        <f t="shared" si="24"/>
        <v>0</v>
      </c>
      <c r="I47" s="69">
        <f t="shared" si="24"/>
        <v>0</v>
      </c>
      <c r="J47" s="69">
        <f t="shared" si="24"/>
        <v>0</v>
      </c>
      <c r="K47" s="69">
        <f t="shared" si="24"/>
        <v>0</v>
      </c>
      <c r="L47" s="69">
        <f t="shared" si="24"/>
        <v>0</v>
      </c>
      <c r="M47" s="69">
        <f t="shared" si="24"/>
        <v>0</v>
      </c>
      <c r="N47" s="69">
        <f t="shared" si="24"/>
        <v>0</v>
      </c>
      <c r="O47" s="69">
        <f t="shared" si="24"/>
        <v>0</v>
      </c>
      <c r="P47" s="44">
        <f t="shared" si="14"/>
        <v>0</v>
      </c>
    </row>
    <row r="48" spans="1:16" ht="18" customHeight="1" x14ac:dyDescent="0.25">
      <c r="A48" s="51" t="s">
        <v>45</v>
      </c>
      <c r="B48" s="52"/>
      <c r="C48" s="52"/>
      <c r="D48" s="68"/>
      <c r="E48" s="69">
        <f t="shared" ref="E48:O48" si="25">+D48</f>
        <v>0</v>
      </c>
      <c r="F48" s="69">
        <f t="shared" si="25"/>
        <v>0</v>
      </c>
      <c r="G48" s="69">
        <f t="shared" si="25"/>
        <v>0</v>
      </c>
      <c r="H48" s="69">
        <f t="shared" si="25"/>
        <v>0</v>
      </c>
      <c r="I48" s="69">
        <f t="shared" si="25"/>
        <v>0</v>
      </c>
      <c r="J48" s="69">
        <f t="shared" si="25"/>
        <v>0</v>
      </c>
      <c r="K48" s="69">
        <f t="shared" si="25"/>
        <v>0</v>
      </c>
      <c r="L48" s="69">
        <f t="shared" si="25"/>
        <v>0</v>
      </c>
      <c r="M48" s="69">
        <f t="shared" si="25"/>
        <v>0</v>
      </c>
      <c r="N48" s="69">
        <f t="shared" si="25"/>
        <v>0</v>
      </c>
      <c r="O48" s="69">
        <f t="shared" si="25"/>
        <v>0</v>
      </c>
      <c r="P48" s="44">
        <f t="shared" si="14"/>
        <v>0</v>
      </c>
    </row>
    <row r="49" spans="1:16" ht="18" customHeight="1" x14ac:dyDescent="0.25">
      <c r="A49" s="51" t="s">
        <v>46</v>
      </c>
      <c r="B49" s="52"/>
      <c r="C49" s="52"/>
      <c r="D49" s="68"/>
      <c r="E49" s="69">
        <f t="shared" ref="E49:O49" si="26">+D49</f>
        <v>0</v>
      </c>
      <c r="F49" s="69">
        <f t="shared" si="26"/>
        <v>0</v>
      </c>
      <c r="G49" s="69">
        <f t="shared" si="26"/>
        <v>0</v>
      </c>
      <c r="H49" s="69">
        <f t="shared" si="26"/>
        <v>0</v>
      </c>
      <c r="I49" s="69">
        <f t="shared" si="26"/>
        <v>0</v>
      </c>
      <c r="J49" s="69">
        <f t="shared" si="26"/>
        <v>0</v>
      </c>
      <c r="K49" s="69">
        <f t="shared" si="26"/>
        <v>0</v>
      </c>
      <c r="L49" s="69">
        <f t="shared" si="26"/>
        <v>0</v>
      </c>
      <c r="M49" s="69">
        <f t="shared" si="26"/>
        <v>0</v>
      </c>
      <c r="N49" s="69">
        <f t="shared" si="26"/>
        <v>0</v>
      </c>
      <c r="O49" s="69">
        <f t="shared" si="26"/>
        <v>0</v>
      </c>
      <c r="P49" s="44">
        <f t="shared" si="14"/>
        <v>0</v>
      </c>
    </row>
    <row r="50" spans="1:16" ht="18" customHeight="1" x14ac:dyDescent="0.25">
      <c r="A50" s="51" t="s">
        <v>47</v>
      </c>
      <c r="B50" s="52"/>
      <c r="C50" s="52"/>
      <c r="D50" s="68"/>
      <c r="E50" s="69">
        <f t="shared" ref="E50:O50" si="27">+D50</f>
        <v>0</v>
      </c>
      <c r="F50" s="69">
        <f t="shared" si="27"/>
        <v>0</v>
      </c>
      <c r="G50" s="69">
        <f t="shared" si="27"/>
        <v>0</v>
      </c>
      <c r="H50" s="69">
        <f t="shared" si="27"/>
        <v>0</v>
      </c>
      <c r="I50" s="69">
        <f t="shared" si="27"/>
        <v>0</v>
      </c>
      <c r="J50" s="69">
        <f t="shared" si="27"/>
        <v>0</v>
      </c>
      <c r="K50" s="69">
        <f t="shared" si="27"/>
        <v>0</v>
      </c>
      <c r="L50" s="69">
        <f t="shared" si="27"/>
        <v>0</v>
      </c>
      <c r="M50" s="69">
        <f t="shared" si="27"/>
        <v>0</v>
      </c>
      <c r="N50" s="69">
        <f t="shared" si="27"/>
        <v>0</v>
      </c>
      <c r="O50" s="69">
        <f t="shared" si="27"/>
        <v>0</v>
      </c>
      <c r="P50" s="44">
        <f t="shared" si="14"/>
        <v>0</v>
      </c>
    </row>
    <row r="51" spans="1:16" ht="7.5" customHeight="1" x14ac:dyDescent="0.25">
      <c r="A51" s="51"/>
      <c r="B51" s="52"/>
      <c r="C51" s="52"/>
      <c r="D51" s="85"/>
      <c r="E51" s="85"/>
      <c r="F51" s="85"/>
      <c r="G51" s="85"/>
      <c r="H51" s="85"/>
      <c r="I51" s="85"/>
      <c r="J51" s="85"/>
      <c r="K51" s="85"/>
      <c r="L51" s="86"/>
      <c r="M51" s="85"/>
      <c r="N51" s="85"/>
      <c r="O51" s="85"/>
      <c r="P51" s="44"/>
    </row>
    <row r="52" spans="1:16" ht="18" customHeight="1" x14ac:dyDescent="0.25">
      <c r="A52" s="51" t="s">
        <v>48</v>
      </c>
      <c r="B52" s="52"/>
      <c r="C52" s="52"/>
      <c r="D52" s="38">
        <v>1</v>
      </c>
      <c r="E52" s="38">
        <v>1</v>
      </c>
      <c r="F52" s="38">
        <v>0</v>
      </c>
      <c r="G52" s="38">
        <v>0</v>
      </c>
      <c r="H52" s="38">
        <v>0</v>
      </c>
      <c r="I52" s="38">
        <v>0</v>
      </c>
      <c r="J52" s="38">
        <v>0</v>
      </c>
      <c r="K52" s="38">
        <v>0</v>
      </c>
      <c r="L52" s="38">
        <v>0</v>
      </c>
      <c r="M52" s="38">
        <v>0</v>
      </c>
      <c r="N52" s="38">
        <v>0</v>
      </c>
      <c r="O52" s="38">
        <v>0</v>
      </c>
      <c r="P52" s="44"/>
    </row>
    <row r="53" spans="1:16" ht="18" customHeight="1" x14ac:dyDescent="0.25">
      <c r="A53" s="51" t="s">
        <v>49</v>
      </c>
      <c r="B53" s="52"/>
      <c r="C53" s="52"/>
      <c r="D53" s="68">
        <v>0</v>
      </c>
      <c r="E53" s="69">
        <f t="shared" ref="E53:O53" si="28">+D53</f>
        <v>0</v>
      </c>
      <c r="F53" s="69">
        <f t="shared" si="28"/>
        <v>0</v>
      </c>
      <c r="G53" s="69">
        <f t="shared" si="28"/>
        <v>0</v>
      </c>
      <c r="H53" s="69">
        <f t="shared" si="28"/>
        <v>0</v>
      </c>
      <c r="I53" s="69">
        <f t="shared" si="28"/>
        <v>0</v>
      </c>
      <c r="J53" s="69">
        <f t="shared" si="28"/>
        <v>0</v>
      </c>
      <c r="K53" s="69">
        <f t="shared" si="28"/>
        <v>0</v>
      </c>
      <c r="L53" s="69">
        <f t="shared" si="28"/>
        <v>0</v>
      </c>
      <c r="M53" s="69">
        <f t="shared" si="28"/>
        <v>0</v>
      </c>
      <c r="N53" s="69">
        <f t="shared" si="28"/>
        <v>0</v>
      </c>
      <c r="O53" s="69">
        <f t="shared" si="28"/>
        <v>0</v>
      </c>
      <c r="P53" s="44">
        <f>SUM(D53:O53)</f>
        <v>0</v>
      </c>
    </row>
    <row r="54" spans="1:16" ht="6" customHeight="1" x14ac:dyDescent="0.25">
      <c r="A54" s="56"/>
      <c r="B54" s="52"/>
      <c r="C54" s="57"/>
      <c r="D54" s="87"/>
      <c r="E54" s="87"/>
      <c r="F54" s="87"/>
      <c r="G54" s="87"/>
      <c r="H54" s="87"/>
      <c r="I54" s="87"/>
      <c r="J54" s="87"/>
      <c r="K54" s="87"/>
      <c r="L54" s="88"/>
      <c r="M54" s="87"/>
      <c r="N54" s="87"/>
      <c r="O54" s="87"/>
      <c r="P54" s="44"/>
    </row>
    <row r="55" spans="1:16" ht="18" customHeight="1" x14ac:dyDescent="0.25">
      <c r="A55" s="56" t="s">
        <v>50</v>
      </c>
      <c r="B55" s="52"/>
      <c r="C55" s="57"/>
      <c r="D55" s="38">
        <v>0.4</v>
      </c>
      <c r="E55" s="38">
        <v>0.05</v>
      </c>
      <c r="F55" s="38">
        <v>0.05</v>
      </c>
      <c r="G55" s="38">
        <v>0.4</v>
      </c>
      <c r="H55" s="38">
        <f>+G55</f>
        <v>0.4</v>
      </c>
      <c r="I55" s="38">
        <f t="shared" ref="I55:O55" si="29">+G55</f>
        <v>0.4</v>
      </c>
      <c r="J55" s="38">
        <f t="shared" si="29"/>
        <v>0.4</v>
      </c>
      <c r="K55" s="38">
        <f t="shared" si="29"/>
        <v>0.4</v>
      </c>
      <c r="L55" s="38">
        <f t="shared" si="29"/>
        <v>0.4</v>
      </c>
      <c r="M55" s="38">
        <f t="shared" si="29"/>
        <v>0.4</v>
      </c>
      <c r="N55" s="38">
        <f t="shared" si="29"/>
        <v>0.4</v>
      </c>
      <c r="O55" s="38">
        <f t="shared" si="29"/>
        <v>0.4</v>
      </c>
      <c r="P55" s="44"/>
    </row>
    <row r="56" spans="1:16" ht="18" customHeight="1" x14ac:dyDescent="0.25">
      <c r="A56" s="56" t="s">
        <v>51</v>
      </c>
      <c r="B56" s="52"/>
      <c r="C56" s="57"/>
      <c r="D56" s="76">
        <f t="shared" ref="D56:O56" si="30">+D53*D55</f>
        <v>0</v>
      </c>
      <c r="E56" s="76">
        <f t="shared" si="30"/>
        <v>0</v>
      </c>
      <c r="F56" s="76">
        <f t="shared" si="30"/>
        <v>0</v>
      </c>
      <c r="G56" s="76">
        <f t="shared" si="30"/>
        <v>0</v>
      </c>
      <c r="H56" s="76">
        <f t="shared" si="30"/>
        <v>0</v>
      </c>
      <c r="I56" s="76">
        <f t="shared" si="30"/>
        <v>0</v>
      </c>
      <c r="J56" s="76">
        <f t="shared" si="30"/>
        <v>0</v>
      </c>
      <c r="K56" s="76">
        <f t="shared" si="30"/>
        <v>0</v>
      </c>
      <c r="L56" s="76">
        <f t="shared" si="30"/>
        <v>0</v>
      </c>
      <c r="M56" s="76">
        <f t="shared" si="30"/>
        <v>0</v>
      </c>
      <c r="N56" s="76">
        <f t="shared" si="30"/>
        <v>0</v>
      </c>
      <c r="O56" s="76">
        <f t="shared" si="30"/>
        <v>0</v>
      </c>
      <c r="P56" s="44">
        <f t="shared" ref="P56:P58" si="31">SUM(D56:O56)</f>
        <v>0</v>
      </c>
    </row>
    <row r="57" spans="1:16" ht="18" customHeight="1" x14ac:dyDescent="0.25">
      <c r="A57" s="40" t="s">
        <v>52</v>
      </c>
      <c r="B57" s="89"/>
      <c r="C57" s="43"/>
      <c r="D57" s="69">
        <f>+B57/12</f>
        <v>0</v>
      </c>
      <c r="E57" s="69">
        <f t="shared" ref="E57:O57" si="32">+D57</f>
        <v>0</v>
      </c>
      <c r="F57" s="69">
        <f t="shared" si="32"/>
        <v>0</v>
      </c>
      <c r="G57" s="69">
        <f t="shared" si="32"/>
        <v>0</v>
      </c>
      <c r="H57" s="69">
        <f t="shared" si="32"/>
        <v>0</v>
      </c>
      <c r="I57" s="69">
        <f t="shared" si="32"/>
        <v>0</v>
      </c>
      <c r="J57" s="69">
        <f t="shared" si="32"/>
        <v>0</v>
      </c>
      <c r="K57" s="69">
        <f t="shared" si="32"/>
        <v>0</v>
      </c>
      <c r="L57" s="69">
        <f t="shared" si="32"/>
        <v>0</v>
      </c>
      <c r="M57" s="69">
        <f t="shared" si="32"/>
        <v>0</v>
      </c>
      <c r="N57" s="69">
        <f t="shared" si="32"/>
        <v>0</v>
      </c>
      <c r="O57" s="69">
        <f t="shared" si="32"/>
        <v>0</v>
      </c>
      <c r="P57" s="44">
        <f t="shared" si="31"/>
        <v>0</v>
      </c>
    </row>
    <row r="58" spans="1:16" ht="18" customHeight="1" x14ac:dyDescent="0.25">
      <c r="A58" s="56" t="s">
        <v>53</v>
      </c>
      <c r="B58" s="57"/>
      <c r="C58" s="57"/>
      <c r="D58" s="50"/>
      <c r="E58" s="59">
        <f t="shared" ref="E58:O58" si="33">+D71</f>
        <v>0</v>
      </c>
      <c r="F58" s="59">
        <f t="shared" si="33"/>
        <v>0</v>
      </c>
      <c r="G58" s="59">
        <f t="shared" si="33"/>
        <v>0</v>
      </c>
      <c r="H58" s="59">
        <f t="shared" si="33"/>
        <v>0</v>
      </c>
      <c r="I58" s="59">
        <f t="shared" si="33"/>
        <v>0</v>
      </c>
      <c r="J58" s="59">
        <f t="shared" si="33"/>
        <v>0</v>
      </c>
      <c r="K58" s="59">
        <f t="shared" si="33"/>
        <v>0</v>
      </c>
      <c r="L58" s="59">
        <f t="shared" si="33"/>
        <v>0</v>
      </c>
      <c r="M58" s="59">
        <f t="shared" si="33"/>
        <v>0</v>
      </c>
      <c r="N58" s="59">
        <f t="shared" si="33"/>
        <v>0</v>
      </c>
      <c r="O58" s="59">
        <f t="shared" si="33"/>
        <v>0</v>
      </c>
      <c r="P58" s="39">
        <f t="shared" si="31"/>
        <v>0</v>
      </c>
    </row>
    <row r="59" spans="1:16" ht="18" customHeight="1" x14ac:dyDescent="0.3">
      <c r="A59" s="90" t="s">
        <v>54</v>
      </c>
      <c r="B59" s="91"/>
      <c r="C59" s="91"/>
      <c r="D59" s="27">
        <f t="shared" ref="D59:P59" si="34">SUM(D56:D58)+D53+SUM(D29:D50)</f>
        <v>0</v>
      </c>
      <c r="E59" s="27">
        <f t="shared" si="34"/>
        <v>0</v>
      </c>
      <c r="F59" s="27">
        <f t="shared" si="34"/>
        <v>0</v>
      </c>
      <c r="G59" s="27">
        <f t="shared" si="34"/>
        <v>0</v>
      </c>
      <c r="H59" s="27">
        <f t="shared" si="34"/>
        <v>0</v>
      </c>
      <c r="I59" s="27">
        <f t="shared" si="34"/>
        <v>0</v>
      </c>
      <c r="J59" s="27">
        <f t="shared" si="34"/>
        <v>0</v>
      </c>
      <c r="K59" s="27">
        <f t="shared" si="34"/>
        <v>0</v>
      </c>
      <c r="L59" s="27">
        <f t="shared" si="34"/>
        <v>0</v>
      </c>
      <c r="M59" s="27">
        <f t="shared" si="34"/>
        <v>0</v>
      </c>
      <c r="N59" s="27">
        <f t="shared" si="34"/>
        <v>0</v>
      </c>
      <c r="O59" s="27">
        <f t="shared" si="34"/>
        <v>0</v>
      </c>
      <c r="P59" s="27">
        <f t="shared" si="34"/>
        <v>0</v>
      </c>
    </row>
    <row r="60" spans="1:16" ht="10.5" customHeight="1" x14ac:dyDescent="0.25">
      <c r="A60" s="92"/>
      <c r="B60" s="93"/>
      <c r="C60" s="93"/>
      <c r="D60" s="94"/>
      <c r="E60" s="94"/>
      <c r="F60" s="94"/>
      <c r="G60" s="94"/>
      <c r="H60" s="94"/>
      <c r="I60" s="94"/>
      <c r="J60" s="94"/>
      <c r="K60" s="94"/>
      <c r="L60" s="95"/>
      <c r="M60" s="94"/>
      <c r="N60" s="94"/>
      <c r="O60" s="94"/>
      <c r="P60" s="6"/>
    </row>
    <row r="61" spans="1:16" ht="27" customHeight="1" x14ac:dyDescent="0.3">
      <c r="A61" s="96" t="s">
        <v>55</v>
      </c>
      <c r="B61" s="97"/>
      <c r="C61" s="97"/>
      <c r="D61" s="27">
        <f t="shared" ref="D61:O61" si="35">+D10+D25-D59</f>
        <v>0</v>
      </c>
      <c r="E61" s="27">
        <f t="shared" si="35"/>
        <v>0</v>
      </c>
      <c r="F61" s="27">
        <f t="shared" si="35"/>
        <v>0</v>
      </c>
      <c r="G61" s="27">
        <f t="shared" si="35"/>
        <v>0</v>
      </c>
      <c r="H61" s="27">
        <f t="shared" si="35"/>
        <v>0</v>
      </c>
      <c r="I61" s="27">
        <f t="shared" si="35"/>
        <v>0</v>
      </c>
      <c r="J61" s="27">
        <f t="shared" si="35"/>
        <v>0</v>
      </c>
      <c r="K61" s="27">
        <f t="shared" si="35"/>
        <v>0</v>
      </c>
      <c r="L61" s="27">
        <f t="shared" si="35"/>
        <v>0</v>
      </c>
      <c r="M61" s="27">
        <f t="shared" si="35"/>
        <v>0</v>
      </c>
      <c r="N61" s="27">
        <f t="shared" si="35"/>
        <v>0</v>
      </c>
      <c r="O61" s="27">
        <f t="shared" si="35"/>
        <v>0</v>
      </c>
      <c r="P61" s="6"/>
    </row>
    <row r="62" spans="1:16" ht="18" customHeight="1" x14ac:dyDescent="0.25">
      <c r="A62" s="62"/>
      <c r="B62" s="62"/>
      <c r="C62" s="62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6"/>
    </row>
    <row r="63" spans="1:16" ht="27" customHeight="1" x14ac:dyDescent="0.3">
      <c r="A63" s="96" t="s">
        <v>56</v>
      </c>
      <c r="B63" s="97" t="s">
        <v>57</v>
      </c>
      <c r="C63" s="97"/>
      <c r="D63" s="26">
        <v>0</v>
      </c>
      <c r="E63" s="27">
        <f t="shared" ref="E63:O63" si="36">+D63</f>
        <v>0</v>
      </c>
      <c r="F63" s="27">
        <f t="shared" si="36"/>
        <v>0</v>
      </c>
      <c r="G63" s="27">
        <f t="shared" si="36"/>
        <v>0</v>
      </c>
      <c r="H63" s="27">
        <f t="shared" si="36"/>
        <v>0</v>
      </c>
      <c r="I63" s="27">
        <f t="shared" si="36"/>
        <v>0</v>
      </c>
      <c r="J63" s="27">
        <f t="shared" si="36"/>
        <v>0</v>
      </c>
      <c r="K63" s="27">
        <f t="shared" si="36"/>
        <v>0</v>
      </c>
      <c r="L63" s="27">
        <f t="shared" si="36"/>
        <v>0</v>
      </c>
      <c r="M63" s="27">
        <f t="shared" si="36"/>
        <v>0</v>
      </c>
      <c r="N63" s="27">
        <f t="shared" si="36"/>
        <v>0</v>
      </c>
      <c r="O63" s="27">
        <f t="shared" si="36"/>
        <v>0</v>
      </c>
      <c r="P63" s="6"/>
    </row>
    <row r="64" spans="1:16" ht="18" customHeight="1" x14ac:dyDescent="0.25">
      <c r="A64" s="62"/>
      <c r="B64" s="62"/>
      <c r="C64" s="62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6"/>
    </row>
    <row r="65" spans="1:16" ht="27" customHeight="1" x14ac:dyDescent="0.3">
      <c r="A65" s="96" t="s">
        <v>58</v>
      </c>
      <c r="B65" s="97"/>
      <c r="C65" s="97"/>
      <c r="D65" s="27">
        <f t="shared" ref="D65:O65" si="37">+IF(D61&lt;D63,D61-D63,0)</f>
        <v>0</v>
      </c>
      <c r="E65" s="27">
        <f t="shared" si="37"/>
        <v>0</v>
      </c>
      <c r="F65" s="27">
        <f t="shared" si="37"/>
        <v>0</v>
      </c>
      <c r="G65" s="27">
        <f t="shared" si="37"/>
        <v>0</v>
      </c>
      <c r="H65" s="27">
        <f t="shared" si="37"/>
        <v>0</v>
      </c>
      <c r="I65" s="27">
        <f t="shared" si="37"/>
        <v>0</v>
      </c>
      <c r="J65" s="27">
        <f t="shared" si="37"/>
        <v>0</v>
      </c>
      <c r="K65" s="27">
        <f t="shared" si="37"/>
        <v>0</v>
      </c>
      <c r="L65" s="27">
        <f t="shared" si="37"/>
        <v>0</v>
      </c>
      <c r="M65" s="27">
        <f t="shared" si="37"/>
        <v>0</v>
      </c>
      <c r="N65" s="27">
        <f t="shared" si="37"/>
        <v>0</v>
      </c>
      <c r="O65" s="27">
        <f t="shared" si="37"/>
        <v>0</v>
      </c>
      <c r="P65" s="6"/>
    </row>
    <row r="66" spans="1:16" ht="18" customHeight="1" x14ac:dyDescent="0.25">
      <c r="A66" s="62"/>
      <c r="B66" s="62"/>
      <c r="C66" s="62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6"/>
    </row>
    <row r="67" spans="1:16" ht="18" customHeight="1" x14ac:dyDescent="0.25">
      <c r="A67" s="31" t="s">
        <v>59</v>
      </c>
      <c r="B67" s="98"/>
      <c r="C67" s="33" t="s">
        <v>13</v>
      </c>
      <c r="D67" s="34"/>
      <c r="E67" s="34"/>
      <c r="F67" s="34"/>
      <c r="G67" s="34"/>
      <c r="H67" s="34"/>
      <c r="I67" s="34"/>
      <c r="J67" s="34"/>
      <c r="K67" s="34"/>
      <c r="L67" s="35"/>
      <c r="M67" s="34"/>
      <c r="N67" s="34"/>
      <c r="O67" s="34"/>
      <c r="P67" s="6"/>
    </row>
    <row r="68" spans="1:16" ht="18" customHeight="1" x14ac:dyDescent="0.25">
      <c r="A68" s="40" t="s">
        <v>60</v>
      </c>
      <c r="B68" s="43"/>
      <c r="C68" s="43"/>
      <c r="D68" s="99">
        <f>+D16*$C$14</f>
        <v>0</v>
      </c>
      <c r="E68" s="99">
        <f t="shared" ref="E68:O68" si="38">+E16*$C$14</f>
        <v>0</v>
      </c>
      <c r="F68" s="99">
        <f t="shared" si="38"/>
        <v>0</v>
      </c>
      <c r="G68" s="99">
        <f t="shared" si="38"/>
        <v>0</v>
      </c>
      <c r="H68" s="99">
        <f t="shared" si="38"/>
        <v>0</v>
      </c>
      <c r="I68" s="99">
        <f t="shared" si="38"/>
        <v>0</v>
      </c>
      <c r="J68" s="99">
        <f t="shared" si="38"/>
        <v>0</v>
      </c>
      <c r="K68" s="99">
        <f t="shared" si="38"/>
        <v>0</v>
      </c>
      <c r="L68" s="99">
        <f t="shared" si="38"/>
        <v>0</v>
      </c>
      <c r="M68" s="99">
        <f t="shared" si="38"/>
        <v>0</v>
      </c>
      <c r="N68" s="99">
        <f t="shared" si="38"/>
        <v>0</v>
      </c>
      <c r="O68" s="99">
        <f t="shared" si="38"/>
        <v>0</v>
      </c>
      <c r="P68" s="6"/>
    </row>
    <row r="69" spans="1:16" ht="18" customHeight="1" x14ac:dyDescent="0.25">
      <c r="A69" s="40" t="s">
        <v>61</v>
      </c>
      <c r="B69" s="43"/>
      <c r="C69" s="43"/>
      <c r="D69" s="99">
        <f t="shared" ref="D69:O69" si="39">+(D31+D32+D33+D38+D39+D41+D42+D43+D45)*20%+D35*$C$36</f>
        <v>0</v>
      </c>
      <c r="E69" s="99">
        <f t="shared" si="39"/>
        <v>0</v>
      </c>
      <c r="F69" s="99">
        <f t="shared" si="39"/>
        <v>0</v>
      </c>
      <c r="G69" s="99">
        <f t="shared" si="39"/>
        <v>0</v>
      </c>
      <c r="H69" s="99">
        <f t="shared" si="39"/>
        <v>0</v>
      </c>
      <c r="I69" s="99">
        <f t="shared" si="39"/>
        <v>0</v>
      </c>
      <c r="J69" s="99">
        <f t="shared" si="39"/>
        <v>0</v>
      </c>
      <c r="K69" s="99">
        <f t="shared" si="39"/>
        <v>0</v>
      </c>
      <c r="L69" s="99">
        <f t="shared" si="39"/>
        <v>0</v>
      </c>
      <c r="M69" s="99">
        <f t="shared" si="39"/>
        <v>0</v>
      </c>
      <c r="N69" s="99">
        <f t="shared" si="39"/>
        <v>0</v>
      </c>
      <c r="O69" s="99">
        <f t="shared" si="39"/>
        <v>0</v>
      </c>
      <c r="P69" s="6"/>
    </row>
    <row r="70" spans="1:16" ht="18" customHeight="1" x14ac:dyDescent="0.25">
      <c r="A70" s="40" t="s">
        <v>62</v>
      </c>
      <c r="B70" s="43"/>
      <c r="C70" s="43"/>
      <c r="D70" s="41"/>
      <c r="E70" s="99">
        <f t="shared" ref="E70:O70" si="40">+D72</f>
        <v>0</v>
      </c>
      <c r="F70" s="99">
        <f t="shared" si="40"/>
        <v>0</v>
      </c>
      <c r="G70" s="99">
        <f t="shared" si="40"/>
        <v>0</v>
      </c>
      <c r="H70" s="99">
        <f t="shared" si="40"/>
        <v>0</v>
      </c>
      <c r="I70" s="99">
        <f t="shared" si="40"/>
        <v>0</v>
      </c>
      <c r="J70" s="99">
        <f t="shared" si="40"/>
        <v>0</v>
      </c>
      <c r="K70" s="99">
        <f t="shared" si="40"/>
        <v>0</v>
      </c>
      <c r="L70" s="99">
        <f t="shared" si="40"/>
        <v>0</v>
      </c>
      <c r="M70" s="99">
        <f t="shared" si="40"/>
        <v>0</v>
      </c>
      <c r="N70" s="99">
        <f t="shared" si="40"/>
        <v>0</v>
      </c>
      <c r="O70" s="99">
        <f t="shared" si="40"/>
        <v>0</v>
      </c>
      <c r="P70" s="6"/>
    </row>
    <row r="71" spans="1:16" ht="18" customHeight="1" x14ac:dyDescent="0.25">
      <c r="A71" s="40" t="s">
        <v>53</v>
      </c>
      <c r="B71" s="43"/>
      <c r="C71" s="43"/>
      <c r="D71" s="99">
        <f t="shared" ref="D71:O71" si="41">+IF(D68-D69-D70&gt;0,D68-D69-D70,0)</f>
        <v>0</v>
      </c>
      <c r="E71" s="99">
        <f t="shared" si="41"/>
        <v>0</v>
      </c>
      <c r="F71" s="99">
        <f t="shared" si="41"/>
        <v>0</v>
      </c>
      <c r="G71" s="99">
        <f t="shared" si="41"/>
        <v>0</v>
      </c>
      <c r="H71" s="99">
        <f t="shared" si="41"/>
        <v>0</v>
      </c>
      <c r="I71" s="99">
        <f t="shared" si="41"/>
        <v>0</v>
      </c>
      <c r="J71" s="99">
        <f t="shared" si="41"/>
        <v>0</v>
      </c>
      <c r="K71" s="99">
        <f t="shared" si="41"/>
        <v>0</v>
      </c>
      <c r="L71" s="99">
        <f t="shared" si="41"/>
        <v>0</v>
      </c>
      <c r="M71" s="99">
        <f t="shared" si="41"/>
        <v>0</v>
      </c>
      <c r="N71" s="99">
        <f t="shared" si="41"/>
        <v>0</v>
      </c>
      <c r="O71" s="99">
        <f t="shared" si="41"/>
        <v>0</v>
      </c>
      <c r="P71" s="6"/>
    </row>
    <row r="72" spans="1:16" ht="18" customHeight="1" x14ac:dyDescent="0.25">
      <c r="A72" s="40" t="s">
        <v>63</v>
      </c>
      <c r="B72" s="43"/>
      <c r="C72" s="43"/>
      <c r="D72" s="99">
        <f t="shared" ref="D72:O72" si="42">+IF(D68-D69-D70&lt;0,D69-D70-D71,0)</f>
        <v>0</v>
      </c>
      <c r="E72" s="99">
        <f t="shared" si="42"/>
        <v>0</v>
      </c>
      <c r="F72" s="99">
        <f t="shared" si="42"/>
        <v>0</v>
      </c>
      <c r="G72" s="99">
        <f t="shared" si="42"/>
        <v>0</v>
      </c>
      <c r="H72" s="99">
        <f t="shared" si="42"/>
        <v>0</v>
      </c>
      <c r="I72" s="99">
        <f t="shared" si="42"/>
        <v>0</v>
      </c>
      <c r="J72" s="99">
        <f t="shared" si="42"/>
        <v>0</v>
      </c>
      <c r="K72" s="99">
        <f t="shared" si="42"/>
        <v>0</v>
      </c>
      <c r="L72" s="99">
        <f t="shared" si="42"/>
        <v>0</v>
      </c>
      <c r="M72" s="99">
        <f t="shared" si="42"/>
        <v>0</v>
      </c>
      <c r="N72" s="99">
        <f t="shared" si="42"/>
        <v>0</v>
      </c>
      <c r="O72" s="99">
        <f t="shared" si="42"/>
        <v>0</v>
      </c>
      <c r="P72" s="6"/>
    </row>
    <row r="73" spans="1:16" ht="18" customHeight="1" x14ac:dyDescent="0.25">
      <c r="A73" s="40" t="s">
        <v>64</v>
      </c>
      <c r="B73" s="43"/>
      <c r="C73" s="43"/>
      <c r="D73" s="41"/>
      <c r="E73" s="41"/>
      <c r="F73" s="41"/>
      <c r="G73" s="41"/>
      <c r="H73" s="41"/>
      <c r="I73" s="41"/>
      <c r="J73" s="41"/>
      <c r="K73" s="41"/>
      <c r="L73" s="41"/>
      <c r="M73" s="41"/>
      <c r="N73" s="41">
        <f>+IF(N69-N70-N71&lt;0,N70-N71-N72,0)</f>
        <v>0</v>
      </c>
      <c r="O73" s="41"/>
      <c r="P73" s="6"/>
    </row>
    <row r="74" spans="1:16" ht="18" customHeight="1" x14ac:dyDescent="0.25">
      <c r="A74" s="100" t="s">
        <v>65</v>
      </c>
      <c r="B74" s="101"/>
      <c r="C74" s="101"/>
      <c r="D74" s="102">
        <f t="shared" ref="D74:O74" si="43">+D72-D73</f>
        <v>0</v>
      </c>
      <c r="E74" s="102">
        <f t="shared" si="43"/>
        <v>0</v>
      </c>
      <c r="F74" s="102">
        <f t="shared" si="43"/>
        <v>0</v>
      </c>
      <c r="G74" s="102">
        <f t="shared" si="43"/>
        <v>0</v>
      </c>
      <c r="H74" s="102">
        <f t="shared" si="43"/>
        <v>0</v>
      </c>
      <c r="I74" s="102">
        <f t="shared" si="43"/>
        <v>0</v>
      </c>
      <c r="J74" s="102">
        <f t="shared" si="43"/>
        <v>0</v>
      </c>
      <c r="K74" s="102">
        <f t="shared" si="43"/>
        <v>0</v>
      </c>
      <c r="L74" s="102">
        <f t="shared" si="43"/>
        <v>0</v>
      </c>
      <c r="M74" s="102">
        <f t="shared" si="43"/>
        <v>0</v>
      </c>
      <c r="N74" s="102">
        <f t="shared" si="43"/>
        <v>0</v>
      </c>
      <c r="O74" s="102">
        <f t="shared" si="43"/>
        <v>0</v>
      </c>
      <c r="P74" s="6"/>
    </row>
    <row r="75" spans="1:16" ht="18" customHeight="1" x14ac:dyDescent="0.25">
      <c r="A75" s="62"/>
      <c r="B75" s="62"/>
      <c r="C75" s="62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6"/>
    </row>
    <row r="76" spans="1:16" ht="18" customHeight="1" x14ac:dyDescent="0.25">
      <c r="A76" s="62"/>
      <c r="B76" s="62"/>
      <c r="C76" s="62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6"/>
    </row>
    <row r="77" spans="1:16" ht="18" customHeight="1" x14ac:dyDescent="0.25">
      <c r="A77" s="62"/>
      <c r="B77" s="62"/>
      <c r="C77" s="62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6"/>
    </row>
    <row r="78" spans="1:16" ht="18" customHeight="1" x14ac:dyDescent="0.25">
      <c r="A78" s="62"/>
      <c r="B78" s="62"/>
      <c r="C78" s="62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6"/>
    </row>
    <row r="79" spans="1:16" ht="18" customHeight="1" x14ac:dyDescent="0.25">
      <c r="A79" s="62"/>
      <c r="B79" s="62"/>
      <c r="C79" s="62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6"/>
    </row>
    <row r="80" spans="1:16" ht="18" customHeight="1" x14ac:dyDescent="0.25">
      <c r="A80" s="62"/>
      <c r="B80" s="62"/>
      <c r="C80" s="62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6"/>
    </row>
    <row r="81" spans="1:16" ht="18" customHeight="1" x14ac:dyDescent="0.25">
      <c r="A81" s="62"/>
      <c r="B81" s="62"/>
      <c r="C81" s="62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6"/>
    </row>
    <row r="82" spans="1:16" ht="18" customHeight="1" x14ac:dyDescent="0.25">
      <c r="A82" s="62"/>
      <c r="B82" s="62"/>
      <c r="C82" s="62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6"/>
    </row>
    <row r="83" spans="1:16" ht="18" customHeight="1" x14ac:dyDescent="0.25">
      <c r="A83" s="62"/>
      <c r="B83" s="62"/>
      <c r="C83" s="62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6"/>
    </row>
    <row r="84" spans="1:16" ht="18" customHeight="1" x14ac:dyDescent="0.25">
      <c r="A84" s="62"/>
      <c r="B84" s="62"/>
      <c r="C84" s="62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6"/>
    </row>
    <row r="85" spans="1:16" ht="18" customHeight="1" x14ac:dyDescent="0.25">
      <c r="A85" s="62"/>
      <c r="B85" s="62"/>
      <c r="C85" s="62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6"/>
    </row>
    <row r="86" spans="1:16" ht="18" customHeight="1" x14ac:dyDescent="0.25">
      <c r="A86" s="62"/>
      <c r="B86" s="62"/>
      <c r="C86" s="62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6"/>
    </row>
    <row r="87" spans="1:16" ht="18" customHeight="1" x14ac:dyDescent="0.25">
      <c r="A87" s="62"/>
      <c r="B87" s="62"/>
      <c r="C87" s="62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6"/>
    </row>
    <row r="88" spans="1:16" ht="18" customHeight="1" x14ac:dyDescent="0.25">
      <c r="A88" s="62"/>
      <c r="B88" s="62"/>
      <c r="C88" s="62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6"/>
    </row>
    <row r="89" spans="1:16" ht="18" customHeight="1" x14ac:dyDescent="0.25">
      <c r="A89" s="62"/>
      <c r="B89" s="62"/>
      <c r="C89" s="62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6"/>
    </row>
    <row r="90" spans="1:16" ht="18" customHeight="1" x14ac:dyDescent="0.25">
      <c r="A90" s="62"/>
      <c r="B90" s="62"/>
      <c r="C90" s="62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6"/>
    </row>
    <row r="91" spans="1:16" ht="18" customHeight="1" x14ac:dyDescent="0.25">
      <c r="A91" s="62"/>
      <c r="B91" s="62"/>
      <c r="C91" s="62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6"/>
    </row>
    <row r="92" spans="1:16" ht="18" customHeight="1" x14ac:dyDescent="0.25">
      <c r="A92" s="62"/>
      <c r="B92" s="62"/>
      <c r="C92" s="62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6"/>
    </row>
    <row r="93" spans="1:16" ht="18" customHeight="1" x14ac:dyDescent="0.25">
      <c r="A93" s="62"/>
      <c r="B93" s="62"/>
      <c r="C93" s="62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6"/>
    </row>
    <row r="94" spans="1:16" ht="18" customHeight="1" x14ac:dyDescent="0.25">
      <c r="A94" s="62"/>
      <c r="B94" s="62"/>
      <c r="C94" s="62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6"/>
    </row>
    <row r="95" spans="1:16" ht="18" customHeight="1" x14ac:dyDescent="0.25">
      <c r="A95" s="62"/>
      <c r="B95" s="62"/>
      <c r="C95" s="62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6"/>
    </row>
    <row r="96" spans="1:16" ht="18" customHeight="1" x14ac:dyDescent="0.25">
      <c r="A96" s="62"/>
      <c r="B96" s="62"/>
      <c r="C96" s="62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6"/>
    </row>
    <row r="97" spans="1:16" ht="18" customHeight="1" x14ac:dyDescent="0.25">
      <c r="A97" s="62"/>
      <c r="B97" s="62"/>
      <c r="C97" s="62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6"/>
    </row>
    <row r="98" spans="1:16" ht="18" customHeight="1" x14ac:dyDescent="0.25">
      <c r="A98" s="62"/>
      <c r="B98" s="62"/>
      <c r="C98" s="62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6"/>
    </row>
    <row r="99" spans="1:16" ht="18" customHeight="1" x14ac:dyDescent="0.25">
      <c r="A99" s="62"/>
      <c r="B99" s="62"/>
      <c r="C99" s="62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6"/>
    </row>
    <row r="100" spans="1:16" ht="18" customHeight="1" x14ac:dyDescent="0.25">
      <c r="A100" s="62"/>
      <c r="B100" s="62"/>
      <c r="C100" s="62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6"/>
    </row>
  </sheetData>
  <mergeCells count="4">
    <mergeCell ref="A1:A2"/>
    <mergeCell ref="B13:C13"/>
    <mergeCell ref="I1:K2"/>
    <mergeCell ref="F6:G6"/>
  </mergeCells>
  <pageMargins left="0.31496062992125984" right="0.31496062992125984" top="0.15748031496062992" bottom="0.15748031496062992" header="0" footer="0"/>
  <pageSetup paperSize="9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PREV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Utilisateur de Microsoft Office</cp:lastModifiedBy>
  <cp:lastPrinted>2020-03-28T16:02:20Z</cp:lastPrinted>
  <dcterms:created xsi:type="dcterms:W3CDTF">2018-02-28T11:46:12Z</dcterms:created>
  <dcterms:modified xsi:type="dcterms:W3CDTF">2020-03-29T08:49:04Z</dcterms:modified>
</cp:coreProperties>
</file>